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Shcfscvsv0001\組織\福祉部\生涯活躍推進課\090_各課固有\2021年\050_情報収集\010_各所管課事業\010_イベントカレンダー\10月イベントカレンダー\"/>
    </mc:Choice>
  </mc:AlternateContent>
  <xr:revisionPtr revIDLastSave="0" documentId="13_ncr:1_{61DB3817-6130-42E0-9411-D2DA82ED83CD}" xr6:coauthVersionLast="47" xr6:coauthVersionMax="47" xr10:uidLastSave="{00000000-0000-0000-0000-000000000000}"/>
  <bookViews>
    <workbookView xWindow="-108" yWindow="-17388" windowWidth="30936" windowHeight="16896" tabRatio="1000" firstSheet="3" activeTab="3" xr2:uid="{366B9C76-1CE3-4276-9D07-883C5759C39B}"/>
  </bookViews>
  <sheets>
    <sheet name="PDF化" sheetId="34" state="hidden" r:id="rId1"/>
    <sheet name="入力シート" sheetId="2" state="hidden" r:id="rId2"/>
    <sheet name="5 月" sheetId="29" state="hidden" r:id="rId3"/>
    <sheet name="一覧表" sheetId="3" r:id="rId4"/>
    <sheet name="1~4" sheetId="6" r:id="rId5"/>
    <sheet name="5~8" sheetId="7" r:id="rId6"/>
    <sheet name="9~12" sheetId="8" r:id="rId7"/>
    <sheet name="13~16" sheetId="9" r:id="rId8"/>
    <sheet name="17~20" sheetId="10" r:id="rId9"/>
    <sheet name="21~24" sheetId="11" r:id="rId10"/>
    <sheet name="25~28" sheetId="12" r:id="rId11"/>
    <sheet name="29~32" sheetId="13" r:id="rId12"/>
    <sheet name="33~36" sheetId="14" r:id="rId13"/>
    <sheet name="37~40" sheetId="15" r:id="rId14"/>
    <sheet name="41~44 " sheetId="16" r:id="rId15"/>
    <sheet name="45~48 " sheetId="17" r:id="rId16"/>
    <sheet name="49~52 " sheetId="18" r:id="rId17"/>
    <sheet name="53~56 " sheetId="19" r:id="rId18"/>
    <sheet name="57~60" sheetId="20" r:id="rId19"/>
    <sheet name="61~64 " sheetId="21" r:id="rId20"/>
    <sheet name="65~68 " sheetId="22" state="hidden" r:id="rId21"/>
    <sheet name="69~72" sheetId="23" state="hidden" r:id="rId22"/>
    <sheet name="73~76" sheetId="25" state="hidden" r:id="rId23"/>
  </sheets>
  <externalReferences>
    <externalReference r:id="rId24"/>
  </externalReferences>
  <definedNames>
    <definedName name="_xlnm._FilterDatabase" localSheetId="0" hidden="1">PDF化!$A$3:$O$117</definedName>
    <definedName name="_xlnm._FilterDatabase" localSheetId="3" hidden="1">一覧表!$A$3:$O$72</definedName>
    <definedName name="_xlnm._FilterDatabase" localSheetId="1" hidden="1">入力シート!$A$2:$S$398</definedName>
    <definedName name="CalendarYear">'[1]1 月'!$K$5</definedName>
    <definedName name="ColumnTitleRegion1..H12.5">'5 月'!$B$3</definedName>
    <definedName name="ColumnTitleRegion2..C14.5">'5 月'!$B$3</definedName>
    <definedName name="DaysAndWeeks">{0,1,2,3,4,5,6} + {0;1;2;3;4;5}*7</definedName>
    <definedName name="_xlnm.Print_Area" localSheetId="2">'5 月'!$A:$I</definedName>
    <definedName name="_xlnm.Print_Area" localSheetId="0">PDF化!$A$1:$AL$286</definedName>
    <definedName name="_xlnm.Print_Area" localSheetId="3">一覧表!$A$1:$AI$51</definedName>
    <definedName name="週の始まり">'[1]1 月'!$L$5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6" i="34" l="1"/>
  <c r="N56" i="34"/>
  <c r="AF37" i="34"/>
  <c r="AE37" i="34"/>
  <c r="AD37" i="34"/>
  <c r="AC37" i="34"/>
  <c r="AB37" i="34"/>
  <c r="AA37" i="34"/>
  <c r="Z37" i="34"/>
  <c r="Y37" i="34"/>
  <c r="X37" i="34"/>
  <c r="W37" i="34"/>
  <c r="V37" i="34"/>
  <c r="U37" i="34"/>
  <c r="O55" i="34"/>
  <c r="N55" i="34"/>
  <c r="AF36" i="34"/>
  <c r="AE36" i="34"/>
  <c r="AD36" i="34"/>
  <c r="AC36" i="34"/>
  <c r="AB36" i="34"/>
  <c r="AA36" i="34"/>
  <c r="Z36" i="34"/>
  <c r="Y36" i="34"/>
  <c r="X36" i="34"/>
  <c r="W36" i="34"/>
  <c r="V36" i="34"/>
  <c r="U36" i="34"/>
  <c r="O52" i="34"/>
  <c r="N52" i="34"/>
  <c r="AF35" i="34"/>
  <c r="AE35" i="34"/>
  <c r="AD35" i="34"/>
  <c r="AC35" i="34"/>
  <c r="AB35" i="34"/>
  <c r="AA35" i="34"/>
  <c r="Z35" i="34"/>
  <c r="Y35" i="34"/>
  <c r="X35" i="34"/>
  <c r="W35" i="34"/>
  <c r="V35" i="34"/>
  <c r="U35" i="34"/>
  <c r="O43" i="34"/>
  <c r="N43" i="34"/>
  <c r="AF34" i="34"/>
  <c r="AE34" i="34"/>
  <c r="AD34" i="34"/>
  <c r="AC34" i="34"/>
  <c r="AB34" i="34"/>
  <c r="AA34" i="34"/>
  <c r="Z34" i="34"/>
  <c r="Y34" i="34"/>
  <c r="X34" i="34"/>
  <c r="W34" i="34"/>
  <c r="V34" i="34"/>
  <c r="U34" i="34"/>
  <c r="O42" i="34"/>
  <c r="N42" i="34"/>
  <c r="AF33" i="34"/>
  <c r="AE33" i="34"/>
  <c r="AD33" i="34"/>
  <c r="AC33" i="34"/>
  <c r="AB33" i="34"/>
  <c r="AA33" i="34"/>
  <c r="Z33" i="34"/>
  <c r="Y33" i="34"/>
  <c r="X33" i="34"/>
  <c r="W33" i="34"/>
  <c r="V33" i="34"/>
  <c r="U33" i="34"/>
  <c r="O41" i="34"/>
  <c r="N41" i="34"/>
  <c r="AF32" i="34"/>
  <c r="AE32" i="34"/>
  <c r="AD32" i="34"/>
  <c r="AC32" i="34"/>
  <c r="AB32" i="34"/>
  <c r="AA32" i="34"/>
  <c r="Z32" i="34"/>
  <c r="Y32" i="34"/>
  <c r="X32" i="34"/>
  <c r="W32" i="34"/>
  <c r="V32" i="34"/>
  <c r="U32" i="34"/>
  <c r="O40" i="34"/>
  <c r="N40" i="34"/>
  <c r="AF31" i="34"/>
  <c r="AE31" i="34"/>
  <c r="AD31" i="34"/>
  <c r="AC31" i="34"/>
  <c r="AB31" i="34"/>
  <c r="AA31" i="34"/>
  <c r="Z31" i="34"/>
  <c r="Y31" i="34"/>
  <c r="X31" i="34"/>
  <c r="W31" i="34"/>
  <c r="V31" i="34"/>
  <c r="U31" i="34"/>
  <c r="O39" i="34"/>
  <c r="N39" i="34"/>
  <c r="AF30" i="34"/>
  <c r="AE30" i="34"/>
  <c r="AD30" i="34"/>
  <c r="AC30" i="34"/>
  <c r="AB30" i="34"/>
  <c r="AA30" i="34"/>
  <c r="Z30" i="34"/>
  <c r="Y30" i="34"/>
  <c r="X30" i="34"/>
  <c r="W30" i="34"/>
  <c r="V30" i="34"/>
  <c r="U30" i="34"/>
  <c r="O38" i="34"/>
  <c r="N38" i="34"/>
  <c r="L43" i="34"/>
  <c r="K43" i="34"/>
  <c r="J43" i="34"/>
  <c r="I43" i="34"/>
  <c r="H43" i="34"/>
  <c r="G43" i="34"/>
  <c r="F43" i="34"/>
  <c r="E43" i="34"/>
  <c r="D43" i="34"/>
  <c r="C43" i="34"/>
  <c r="B43" i="34"/>
  <c r="A43" i="34"/>
  <c r="O37" i="34"/>
  <c r="N37" i="34"/>
  <c r="L42" i="34"/>
  <c r="K42" i="34"/>
  <c r="J42" i="34"/>
  <c r="I42" i="34"/>
  <c r="H42" i="34"/>
  <c r="G42" i="34"/>
  <c r="F42" i="34"/>
  <c r="E42" i="34"/>
  <c r="D42" i="34"/>
  <c r="C42" i="34"/>
  <c r="B42" i="34"/>
  <c r="A42" i="34"/>
  <c r="O36" i="34"/>
  <c r="N36" i="34"/>
  <c r="L41" i="34"/>
  <c r="K41" i="34"/>
  <c r="J41" i="34"/>
  <c r="I41" i="34"/>
  <c r="H41" i="34"/>
  <c r="G41" i="34"/>
  <c r="F41" i="34"/>
  <c r="E41" i="34"/>
  <c r="D41" i="34"/>
  <c r="C41" i="34"/>
  <c r="B41" i="34"/>
  <c r="A41" i="34"/>
  <c r="O35" i="34"/>
  <c r="N35" i="34"/>
  <c r="L40" i="34"/>
  <c r="K40" i="34"/>
  <c r="J40" i="34"/>
  <c r="I40" i="34"/>
  <c r="H40" i="34"/>
  <c r="G40" i="34"/>
  <c r="F40" i="34"/>
  <c r="E40" i="34"/>
  <c r="D40" i="34"/>
  <c r="C40" i="34"/>
  <c r="B40" i="34"/>
  <c r="A40" i="34"/>
  <c r="O34" i="34"/>
  <c r="N34" i="34"/>
  <c r="L39" i="34"/>
  <c r="K39" i="34"/>
  <c r="J39" i="34"/>
  <c r="I39" i="34"/>
  <c r="H39" i="34"/>
  <c r="G39" i="34"/>
  <c r="F39" i="34"/>
  <c r="E39" i="34"/>
  <c r="D39" i="34"/>
  <c r="C39" i="34"/>
  <c r="B39" i="34"/>
  <c r="A39" i="34"/>
  <c r="O33" i="34"/>
  <c r="N33" i="34"/>
  <c r="L38" i="34"/>
  <c r="K38" i="34"/>
  <c r="J38" i="34"/>
  <c r="I38" i="34"/>
  <c r="H38" i="34"/>
  <c r="G38" i="34"/>
  <c r="F38" i="34"/>
  <c r="E38" i="34"/>
  <c r="D38" i="34"/>
  <c r="C38" i="34"/>
  <c r="B38" i="34"/>
  <c r="A38" i="34"/>
  <c r="O32" i="34"/>
  <c r="N32" i="34"/>
  <c r="L37" i="34"/>
  <c r="K37" i="34"/>
  <c r="J37" i="34"/>
  <c r="I37" i="34"/>
  <c r="H37" i="34"/>
  <c r="G37" i="34"/>
  <c r="F37" i="34"/>
  <c r="E37" i="34"/>
  <c r="D37" i="34"/>
  <c r="C37" i="34"/>
  <c r="B37" i="34"/>
  <c r="A37" i="34"/>
  <c r="O31" i="34"/>
  <c r="N31" i="34"/>
  <c r="L36" i="34"/>
  <c r="K36" i="34"/>
  <c r="J36" i="34"/>
  <c r="I36" i="34"/>
  <c r="H36" i="34"/>
  <c r="G36" i="34"/>
  <c r="F36" i="34"/>
  <c r="E36" i="34"/>
  <c r="D36" i="34"/>
  <c r="C36" i="34"/>
  <c r="B36" i="34"/>
  <c r="A36" i="34"/>
  <c r="O30" i="34"/>
  <c r="N30" i="34"/>
  <c r="L35" i="34"/>
  <c r="K35" i="34"/>
  <c r="J35" i="34"/>
  <c r="I35" i="34"/>
  <c r="H35" i="34"/>
  <c r="G35" i="34"/>
  <c r="F35" i="34"/>
  <c r="E35" i="34"/>
  <c r="D35" i="34"/>
  <c r="C35" i="34"/>
  <c r="B35" i="34"/>
  <c r="A35" i="34"/>
  <c r="O29" i="34"/>
  <c r="N29" i="34"/>
  <c r="L34" i="34"/>
  <c r="K34" i="34"/>
  <c r="J34" i="34"/>
  <c r="I34" i="34"/>
  <c r="H34" i="34"/>
  <c r="G34" i="34"/>
  <c r="F34" i="34"/>
  <c r="E34" i="34"/>
  <c r="D34" i="34"/>
  <c r="C34" i="34"/>
  <c r="B34" i="34"/>
  <c r="A34" i="34"/>
  <c r="O28" i="34"/>
  <c r="N28" i="34"/>
  <c r="L33" i="34"/>
  <c r="K33" i="34"/>
  <c r="J33" i="34"/>
  <c r="I33" i="34"/>
  <c r="H33" i="34"/>
  <c r="G33" i="34"/>
  <c r="F33" i="34"/>
  <c r="E33" i="34"/>
  <c r="D33" i="34"/>
  <c r="C33" i="34"/>
  <c r="B33" i="34"/>
  <c r="A33" i="34"/>
  <c r="O27" i="34"/>
  <c r="N27" i="34"/>
  <c r="L32" i="34"/>
  <c r="K32" i="34"/>
  <c r="J32" i="34"/>
  <c r="I32" i="34"/>
  <c r="H32" i="34"/>
  <c r="G32" i="34"/>
  <c r="F32" i="34"/>
  <c r="E32" i="34"/>
  <c r="D32" i="34"/>
  <c r="C32" i="34"/>
  <c r="B32" i="34"/>
  <c r="A32" i="34"/>
  <c r="O26" i="34"/>
  <c r="N26" i="34"/>
  <c r="L31" i="34"/>
  <c r="K31" i="34"/>
  <c r="J31" i="34"/>
  <c r="I31" i="34"/>
  <c r="H31" i="34"/>
  <c r="G31" i="34"/>
  <c r="F31" i="34"/>
  <c r="E31" i="34"/>
  <c r="D31" i="34"/>
  <c r="C31" i="34"/>
  <c r="B31" i="34"/>
  <c r="A31" i="34"/>
  <c r="AF38" i="34"/>
  <c r="AE38" i="34"/>
  <c r="AD38" i="34"/>
  <c r="AC38" i="34"/>
  <c r="AB38" i="34"/>
  <c r="AA38" i="34"/>
  <c r="Z38" i="34"/>
  <c r="Y38" i="34"/>
  <c r="X38" i="34"/>
  <c r="W38" i="34"/>
  <c r="V38" i="34"/>
  <c r="U38" i="34"/>
  <c r="O25" i="34"/>
  <c r="N25" i="34"/>
  <c r="L30" i="34"/>
  <c r="K30" i="34"/>
  <c r="J30" i="34"/>
  <c r="I30" i="34"/>
  <c r="H30" i="34"/>
  <c r="G30" i="34"/>
  <c r="F30" i="34"/>
  <c r="E30" i="34"/>
  <c r="D30" i="34"/>
  <c r="C30" i="34"/>
  <c r="B30" i="34"/>
  <c r="A30" i="34"/>
  <c r="Q66" i="2"/>
  <c r="O66" i="2"/>
  <c r="I66" i="2"/>
  <c r="E66" i="2"/>
  <c r="O65" i="2"/>
  <c r="I65" i="2"/>
  <c r="E65" i="2"/>
  <c r="R64" i="2" a="1"/>
  <c r="R64" i="2" s="1"/>
  <c r="Q64" i="2"/>
  <c r="O64" i="2"/>
  <c r="I64" i="2"/>
  <c r="E64" i="2"/>
  <c r="R63" i="2" a="1"/>
  <c r="R63" i="2" s="1"/>
  <c r="Q63" i="2"/>
  <c r="O63" i="2"/>
  <c r="I63" i="2"/>
  <c r="E63" i="2"/>
  <c r="R62" i="2" a="1"/>
  <c r="R62" i="2" s="1"/>
  <c r="Q62" i="2"/>
  <c r="O62" i="2"/>
  <c r="I62" i="2"/>
  <c r="E62" i="2"/>
  <c r="R61" i="2" a="1"/>
  <c r="R61" i="2" s="1"/>
  <c r="Q61" i="2"/>
  <c r="O61" i="2"/>
  <c r="I61" i="2"/>
  <c r="E61" i="2"/>
  <c r="R60" i="2" a="1"/>
  <c r="R60" i="2" s="1"/>
  <c r="Q60" i="2"/>
  <c r="O60" i="2"/>
  <c r="I60" i="2"/>
  <c r="E60" i="2"/>
  <c r="R59" i="2" a="1"/>
  <c r="R59" i="2" s="1"/>
  <c r="Q59" i="2"/>
  <c r="O59" i="2"/>
  <c r="I59" i="2"/>
  <c r="E59" i="2"/>
  <c r="R58" i="2" a="1"/>
  <c r="R58" i="2" s="1"/>
  <c r="Q58" i="2"/>
  <c r="O58" i="2"/>
  <c r="I58" i="2"/>
  <c r="E58" i="2"/>
  <c r="R57" i="2" a="1"/>
  <c r="R57" i="2" s="1"/>
  <c r="Q57" i="2"/>
  <c r="O57" i="2"/>
  <c r="I57" i="2"/>
  <c r="E57" i="2"/>
  <c r="R56" i="2" a="1"/>
  <c r="R56" i="2" s="1"/>
  <c r="Q56" i="2"/>
  <c r="O56" i="2"/>
  <c r="I56" i="2"/>
  <c r="E56" i="2"/>
  <c r="R55" i="2" a="1"/>
  <c r="R55" i="2" s="1"/>
  <c r="Q55" i="2"/>
  <c r="O55" i="2"/>
  <c r="I55" i="2"/>
  <c r="E55" i="2"/>
  <c r="R54" i="2" a="1"/>
  <c r="R54" i="2" s="1"/>
  <c r="Q54" i="2"/>
  <c r="O54" i="2"/>
  <c r="I54" i="2"/>
  <c r="E54" i="2"/>
  <c r="R53" i="2" a="1"/>
  <c r="R53" i="2" s="1"/>
  <c r="Q53" i="2"/>
  <c r="O53" i="2"/>
  <c r="I53" i="2"/>
  <c r="E53" i="2"/>
  <c r="R52" i="2" a="1"/>
  <c r="R52" i="2" s="1"/>
  <c r="Q52" i="2"/>
  <c r="O52" i="2"/>
  <c r="I52" i="2"/>
  <c r="E52" i="2"/>
  <c r="R51" i="2"/>
  <c r="Q51" i="2"/>
  <c r="O51" i="2"/>
  <c r="I51" i="2"/>
  <c r="E51" i="2"/>
  <c r="R50" i="2"/>
  <c r="Q50" i="2"/>
  <c r="O50" i="2"/>
  <c r="I50" i="2"/>
  <c r="E50" i="2"/>
  <c r="R49" i="2"/>
  <c r="Q49" i="2"/>
  <c r="O49" i="2"/>
  <c r="I49" i="2"/>
  <c r="E49" i="2"/>
  <c r="R48" i="2"/>
  <c r="Q48" i="2"/>
  <c r="O48" i="2"/>
  <c r="I48" i="2"/>
  <c r="E48" i="2"/>
  <c r="R47" i="2"/>
  <c r="Q47" i="2"/>
  <c r="O47" i="2"/>
  <c r="I47" i="2"/>
  <c r="E47" i="2"/>
  <c r="R46" i="2"/>
  <c r="Q46" i="2"/>
  <c r="O46" i="2"/>
  <c r="I46" i="2"/>
  <c r="E46" i="2"/>
  <c r="O24" i="2" l="1"/>
  <c r="I24" i="2"/>
  <c r="E24" i="2"/>
  <c r="Q18" i="2" l="1"/>
  <c r="O18" i="2"/>
  <c r="I18" i="2"/>
  <c r="E18" i="2"/>
  <c r="Q17" i="2"/>
  <c r="O17" i="2"/>
  <c r="I17" i="2"/>
  <c r="E17" i="2"/>
  <c r="Q16" i="2"/>
  <c r="O16" i="2"/>
  <c r="I16" i="2"/>
  <c r="E16" i="2"/>
  <c r="Q15" i="2"/>
  <c r="O15" i="2"/>
  <c r="I15" i="2"/>
  <c r="E15" i="2"/>
  <c r="Q14" i="2"/>
  <c r="O14" i="2"/>
  <c r="I14" i="2"/>
  <c r="E14" i="2"/>
  <c r="Q13" i="2"/>
  <c r="O13" i="2"/>
  <c r="I13" i="2"/>
  <c r="E13" i="2"/>
  <c r="Q12" i="2"/>
  <c r="O12" i="2"/>
  <c r="I12" i="2"/>
  <c r="E12" i="2"/>
  <c r="Q11" i="2"/>
  <c r="O11" i="2"/>
  <c r="I11" i="2"/>
  <c r="Q10" i="2"/>
  <c r="O10" i="2"/>
  <c r="I10" i="2"/>
  <c r="E10" i="2"/>
  <c r="Q9" i="2"/>
  <c r="O9" i="2"/>
  <c r="I9" i="2"/>
  <c r="E9" i="2"/>
  <c r="Q8" i="2"/>
  <c r="O8" i="2"/>
  <c r="I8" i="2"/>
  <c r="E8" i="2"/>
  <c r="Q6" i="2"/>
  <c r="O6" i="2"/>
  <c r="I6" i="2"/>
  <c r="E6" i="2"/>
  <c r="Q5" i="2"/>
  <c r="O5" i="2"/>
  <c r="I5" i="2"/>
  <c r="E5" i="2"/>
  <c r="Q4" i="2"/>
  <c r="O4" i="2"/>
  <c r="I4" i="2"/>
  <c r="E4" i="2"/>
  <c r="O117" i="34" l="1"/>
  <c r="N117" i="34"/>
  <c r="O116" i="34"/>
  <c r="N116" i="34"/>
  <c r="O115" i="34"/>
  <c r="N115" i="34"/>
  <c r="O114" i="34"/>
  <c r="N114" i="34"/>
  <c r="L75" i="34"/>
  <c r="K75" i="34"/>
  <c r="J75" i="34"/>
  <c r="I75" i="34"/>
  <c r="H75" i="34"/>
  <c r="G75" i="34"/>
  <c r="F75" i="34"/>
  <c r="E75" i="34"/>
  <c r="L74" i="34"/>
  <c r="K74" i="34"/>
  <c r="J74" i="34"/>
  <c r="I74" i="34"/>
  <c r="H74" i="34"/>
  <c r="G74" i="34"/>
  <c r="F74" i="34"/>
  <c r="E74" i="34"/>
  <c r="L73" i="34"/>
  <c r="K73" i="34"/>
  <c r="J73" i="34"/>
  <c r="I73" i="34"/>
  <c r="H73" i="34"/>
  <c r="G73" i="34"/>
  <c r="F73" i="34"/>
  <c r="E73" i="34"/>
  <c r="L72" i="34"/>
  <c r="K72" i="34"/>
  <c r="J72" i="34"/>
  <c r="I72" i="34"/>
  <c r="H72" i="34"/>
  <c r="G72" i="34"/>
  <c r="F72" i="34"/>
  <c r="E72" i="34"/>
  <c r="L71" i="34"/>
  <c r="K71" i="34"/>
  <c r="J71" i="34"/>
  <c r="I71" i="34"/>
  <c r="H71" i="34"/>
  <c r="G71" i="34"/>
  <c r="F71" i="34"/>
  <c r="E71" i="34"/>
  <c r="L70" i="34"/>
  <c r="K70" i="34"/>
  <c r="J70" i="34"/>
  <c r="I70" i="34"/>
  <c r="H70" i="34"/>
  <c r="G70" i="34"/>
  <c r="F70" i="34"/>
  <c r="E70" i="34"/>
  <c r="L69" i="34"/>
  <c r="K69" i="34"/>
  <c r="J69" i="34"/>
  <c r="I69" i="34"/>
  <c r="H69" i="34"/>
  <c r="G69" i="34"/>
  <c r="F69" i="34"/>
  <c r="E69" i="34"/>
  <c r="L68" i="34"/>
  <c r="K68" i="34"/>
  <c r="J68" i="34"/>
  <c r="I68" i="34"/>
  <c r="H68" i="34"/>
  <c r="G68" i="34"/>
  <c r="F68" i="34"/>
  <c r="E68" i="34"/>
  <c r="L67" i="34"/>
  <c r="K67" i="34"/>
  <c r="J67" i="34"/>
  <c r="I67" i="34"/>
  <c r="H67" i="34"/>
  <c r="G67" i="34"/>
  <c r="F67" i="34"/>
  <c r="E67" i="34"/>
  <c r="L66" i="34"/>
  <c r="K66" i="34"/>
  <c r="J66" i="34"/>
  <c r="I66" i="34"/>
  <c r="H66" i="34"/>
  <c r="G66" i="34"/>
  <c r="F66" i="34"/>
  <c r="E66" i="34"/>
  <c r="L65" i="34"/>
  <c r="K65" i="34"/>
  <c r="J65" i="34"/>
  <c r="I65" i="34"/>
  <c r="H65" i="34"/>
  <c r="G65" i="34"/>
  <c r="F65" i="34"/>
  <c r="E65" i="34"/>
  <c r="L64" i="34"/>
  <c r="K64" i="34"/>
  <c r="J64" i="34"/>
  <c r="I64" i="34"/>
  <c r="H64" i="34"/>
  <c r="G64" i="34"/>
  <c r="F64" i="34"/>
  <c r="E64" i="34"/>
  <c r="L63" i="34"/>
  <c r="K63" i="34"/>
  <c r="J63" i="34"/>
  <c r="I63" i="34"/>
  <c r="H63" i="34"/>
  <c r="G63" i="34"/>
  <c r="F63" i="34"/>
  <c r="E63" i="34"/>
  <c r="L62" i="34"/>
  <c r="K62" i="34"/>
  <c r="J62" i="34"/>
  <c r="I62" i="34"/>
  <c r="H62" i="34"/>
  <c r="G62" i="34"/>
  <c r="F62" i="34"/>
  <c r="E62" i="34"/>
  <c r="L61" i="34"/>
  <c r="K61" i="34"/>
  <c r="J61" i="34"/>
  <c r="I61" i="34"/>
  <c r="H61" i="34"/>
  <c r="G61" i="34"/>
  <c r="F61" i="34"/>
  <c r="E61" i="34"/>
  <c r="L60" i="34"/>
  <c r="K60" i="34"/>
  <c r="J60" i="34"/>
  <c r="I60" i="34"/>
  <c r="H60" i="34"/>
  <c r="G60" i="34"/>
  <c r="F60" i="34"/>
  <c r="E60" i="34"/>
  <c r="O24" i="34"/>
  <c r="N24" i="34"/>
  <c r="AF23" i="34"/>
  <c r="AE23" i="34"/>
  <c r="AD23" i="34"/>
  <c r="AC23" i="34"/>
  <c r="AB23" i="34"/>
  <c r="AA23" i="34"/>
  <c r="Z23" i="34"/>
  <c r="Y23" i="34"/>
  <c r="X23" i="34"/>
  <c r="W23" i="34"/>
  <c r="V23" i="34"/>
  <c r="U23" i="34"/>
  <c r="O23" i="34"/>
  <c r="N23" i="34"/>
  <c r="L23" i="34"/>
  <c r="K23" i="34"/>
  <c r="J23" i="34"/>
  <c r="I23" i="34"/>
  <c r="H23" i="34"/>
  <c r="G23" i="34"/>
  <c r="F23" i="34"/>
  <c r="E23" i="34"/>
  <c r="D23" i="34"/>
  <c r="C23" i="34"/>
  <c r="B23" i="34"/>
  <c r="A23" i="34"/>
  <c r="AF22" i="34"/>
  <c r="AE22" i="34"/>
  <c r="AD22" i="34"/>
  <c r="AC22" i="34"/>
  <c r="AB22" i="34"/>
  <c r="AA22" i="34"/>
  <c r="Z22" i="34"/>
  <c r="Y22" i="34"/>
  <c r="X22" i="34"/>
  <c r="W22" i="34"/>
  <c r="V22" i="34"/>
  <c r="U22" i="34"/>
  <c r="O22" i="34"/>
  <c r="N22" i="34"/>
  <c r="L22" i="34"/>
  <c r="K22" i="34"/>
  <c r="J22" i="34"/>
  <c r="I22" i="34"/>
  <c r="H22" i="34"/>
  <c r="G22" i="34"/>
  <c r="F22" i="34"/>
  <c r="E22" i="34"/>
  <c r="D22" i="34"/>
  <c r="C22" i="34"/>
  <c r="B22" i="34"/>
  <c r="A22" i="34"/>
  <c r="AF21" i="34"/>
  <c r="AE21" i="34"/>
  <c r="AD21" i="34"/>
  <c r="AC21" i="34"/>
  <c r="AB21" i="34"/>
  <c r="AA21" i="34"/>
  <c r="Z21" i="34"/>
  <c r="Y21" i="34"/>
  <c r="X21" i="34"/>
  <c r="W21" i="34"/>
  <c r="V21" i="34"/>
  <c r="U21" i="34"/>
  <c r="O21" i="34"/>
  <c r="N21" i="34"/>
  <c r="L21" i="34"/>
  <c r="K21" i="34"/>
  <c r="J21" i="34"/>
  <c r="I21" i="34"/>
  <c r="H21" i="34"/>
  <c r="G21" i="34"/>
  <c r="F21" i="34"/>
  <c r="E21" i="34"/>
  <c r="D21" i="34"/>
  <c r="C21" i="34"/>
  <c r="B21" i="34"/>
  <c r="A21" i="34"/>
  <c r="AF20" i="34"/>
  <c r="AE20" i="34"/>
  <c r="AD20" i="34"/>
  <c r="AC20" i="34"/>
  <c r="AB20" i="34"/>
  <c r="AA20" i="34"/>
  <c r="Z20" i="34"/>
  <c r="Y20" i="34"/>
  <c r="X20" i="34"/>
  <c r="W20" i="34"/>
  <c r="V20" i="34"/>
  <c r="U20" i="34"/>
  <c r="O20" i="34"/>
  <c r="N20" i="34"/>
  <c r="L20" i="34"/>
  <c r="K20" i="34"/>
  <c r="J20" i="34"/>
  <c r="I20" i="34"/>
  <c r="H20" i="34"/>
  <c r="G20" i="34"/>
  <c r="F20" i="34"/>
  <c r="E20" i="34"/>
  <c r="D20" i="34"/>
  <c r="C20" i="34"/>
  <c r="B20" i="34"/>
  <c r="A20" i="34"/>
  <c r="AF19" i="34"/>
  <c r="AE19" i="34"/>
  <c r="AD19" i="34"/>
  <c r="AC19" i="34"/>
  <c r="AB19" i="34"/>
  <c r="AA19" i="34"/>
  <c r="Z19" i="34"/>
  <c r="Y19" i="34"/>
  <c r="X19" i="34"/>
  <c r="W19" i="34"/>
  <c r="V19" i="34"/>
  <c r="U19" i="34"/>
  <c r="O19" i="34"/>
  <c r="N19" i="34"/>
  <c r="L19" i="34"/>
  <c r="K19" i="34"/>
  <c r="J19" i="34"/>
  <c r="I19" i="34"/>
  <c r="H19" i="34"/>
  <c r="G19" i="34"/>
  <c r="F19" i="34"/>
  <c r="E19" i="34"/>
  <c r="D19" i="34"/>
  <c r="C19" i="34"/>
  <c r="B19" i="34"/>
  <c r="A19" i="34"/>
  <c r="AF18" i="34"/>
  <c r="AE18" i="34"/>
  <c r="AD18" i="34"/>
  <c r="AC18" i="34"/>
  <c r="AB18" i="34"/>
  <c r="AA18" i="34"/>
  <c r="Z18" i="34"/>
  <c r="Y18" i="34"/>
  <c r="X18" i="34"/>
  <c r="W18" i="34"/>
  <c r="V18" i="34"/>
  <c r="U18" i="34"/>
  <c r="O18" i="34"/>
  <c r="N18" i="34"/>
  <c r="L18" i="34"/>
  <c r="K18" i="34"/>
  <c r="J18" i="34"/>
  <c r="I18" i="34"/>
  <c r="H18" i="34"/>
  <c r="G18" i="34"/>
  <c r="F18" i="34"/>
  <c r="E18" i="34"/>
  <c r="D18" i="34"/>
  <c r="C18" i="34"/>
  <c r="B18" i="34"/>
  <c r="A18" i="34"/>
  <c r="AF17" i="34"/>
  <c r="AE17" i="34"/>
  <c r="AD17" i="34"/>
  <c r="AC17" i="34"/>
  <c r="AB17" i="34"/>
  <c r="AA17" i="34"/>
  <c r="Z17" i="34"/>
  <c r="Y17" i="34"/>
  <c r="X17" i="34"/>
  <c r="W17" i="34"/>
  <c r="V17" i="34"/>
  <c r="U17" i="34"/>
  <c r="O17" i="34"/>
  <c r="N17" i="34"/>
  <c r="L17" i="34"/>
  <c r="K17" i="34"/>
  <c r="J17" i="34"/>
  <c r="I17" i="34"/>
  <c r="H17" i="34"/>
  <c r="G17" i="34"/>
  <c r="F17" i="34"/>
  <c r="E17" i="34"/>
  <c r="D17" i="34"/>
  <c r="C17" i="34"/>
  <c r="B17" i="34"/>
  <c r="A17" i="34"/>
  <c r="AF16" i="34"/>
  <c r="AE16" i="34"/>
  <c r="AD16" i="34"/>
  <c r="AC16" i="34"/>
  <c r="AB16" i="34"/>
  <c r="AA16" i="34"/>
  <c r="Z16" i="34"/>
  <c r="Y16" i="34"/>
  <c r="X16" i="34"/>
  <c r="W16" i="34"/>
  <c r="V16" i="34"/>
  <c r="U16" i="34"/>
  <c r="O16" i="34"/>
  <c r="N16" i="34"/>
  <c r="L16" i="34"/>
  <c r="K16" i="34"/>
  <c r="J16" i="34"/>
  <c r="I16" i="34"/>
  <c r="H16" i="34"/>
  <c r="G16" i="34"/>
  <c r="F16" i="34"/>
  <c r="E16" i="34"/>
  <c r="D16" i="34"/>
  <c r="C16" i="34"/>
  <c r="B16" i="34"/>
  <c r="A16" i="34"/>
  <c r="AF15" i="34"/>
  <c r="AE15" i="34"/>
  <c r="AD15" i="34"/>
  <c r="AC15" i="34"/>
  <c r="AB15" i="34"/>
  <c r="AA15" i="34"/>
  <c r="Z15" i="34"/>
  <c r="Y15" i="34"/>
  <c r="X15" i="34"/>
  <c r="W15" i="34"/>
  <c r="V15" i="34"/>
  <c r="U15" i="34"/>
  <c r="O15" i="34"/>
  <c r="N15" i="34"/>
  <c r="L15" i="34"/>
  <c r="K15" i="34"/>
  <c r="J15" i="34"/>
  <c r="I15" i="34"/>
  <c r="H15" i="34"/>
  <c r="G15" i="34"/>
  <c r="F15" i="34"/>
  <c r="E15" i="34"/>
  <c r="D15" i="34"/>
  <c r="C15" i="34"/>
  <c r="B15" i="34"/>
  <c r="A15" i="34"/>
  <c r="AF14" i="34"/>
  <c r="AE14" i="34"/>
  <c r="AD14" i="34"/>
  <c r="AC14" i="34"/>
  <c r="AB14" i="34"/>
  <c r="AA14" i="34"/>
  <c r="Z14" i="34"/>
  <c r="Y14" i="34"/>
  <c r="X14" i="34"/>
  <c r="W14" i="34"/>
  <c r="V14" i="34"/>
  <c r="U14" i="34"/>
  <c r="O14" i="34"/>
  <c r="N14" i="34"/>
  <c r="L14" i="34"/>
  <c r="K14" i="34"/>
  <c r="J14" i="34"/>
  <c r="I14" i="34"/>
  <c r="H14" i="34"/>
  <c r="G14" i="34"/>
  <c r="F14" i="34"/>
  <c r="E14" i="34"/>
  <c r="D14" i="34"/>
  <c r="C14" i="34"/>
  <c r="B14" i="34"/>
  <c r="A14" i="34"/>
  <c r="AF13" i="34"/>
  <c r="AE13" i="34"/>
  <c r="AD13" i="34"/>
  <c r="AC13" i="34"/>
  <c r="AB13" i="34"/>
  <c r="AA13" i="34"/>
  <c r="Z13" i="34"/>
  <c r="Y13" i="34"/>
  <c r="X13" i="34"/>
  <c r="W13" i="34"/>
  <c r="V13" i="34"/>
  <c r="U13" i="34"/>
  <c r="O13" i="34"/>
  <c r="N13" i="34"/>
  <c r="L13" i="34"/>
  <c r="K13" i="34"/>
  <c r="J13" i="34"/>
  <c r="I13" i="34"/>
  <c r="H13" i="34"/>
  <c r="G13" i="34"/>
  <c r="F13" i="34"/>
  <c r="E13" i="34"/>
  <c r="D13" i="34"/>
  <c r="C13" i="34"/>
  <c r="B13" i="34"/>
  <c r="A13" i="34"/>
  <c r="AF12" i="34"/>
  <c r="AE12" i="34"/>
  <c r="AD12" i="34"/>
  <c r="AC12" i="34"/>
  <c r="AB12" i="34"/>
  <c r="AA12" i="34"/>
  <c r="Z12" i="34"/>
  <c r="Y12" i="34"/>
  <c r="X12" i="34"/>
  <c r="W12" i="34"/>
  <c r="V12" i="34"/>
  <c r="U12" i="34"/>
  <c r="O12" i="34"/>
  <c r="N12" i="34"/>
  <c r="L12" i="34"/>
  <c r="K12" i="34"/>
  <c r="J12" i="34"/>
  <c r="I12" i="34"/>
  <c r="H12" i="34"/>
  <c r="G12" i="34"/>
  <c r="F12" i="34"/>
  <c r="E12" i="34"/>
  <c r="D12" i="34"/>
  <c r="C12" i="34"/>
  <c r="B12" i="34"/>
  <c r="A12" i="34"/>
  <c r="AF11" i="34"/>
  <c r="AE11" i="34"/>
  <c r="AD11" i="34"/>
  <c r="AC11" i="34"/>
  <c r="AB11" i="34"/>
  <c r="AA11" i="34"/>
  <c r="Z11" i="34"/>
  <c r="Y11" i="34"/>
  <c r="X11" i="34"/>
  <c r="W11" i="34"/>
  <c r="V11" i="34"/>
  <c r="U11" i="34"/>
  <c r="O11" i="34"/>
  <c r="N11" i="34"/>
  <c r="L11" i="34"/>
  <c r="K11" i="34"/>
  <c r="J11" i="34"/>
  <c r="I11" i="34"/>
  <c r="H11" i="34"/>
  <c r="G11" i="34"/>
  <c r="F11" i="34"/>
  <c r="E11" i="34"/>
  <c r="D11" i="34"/>
  <c r="C11" i="34"/>
  <c r="B11" i="34"/>
  <c r="A11" i="34"/>
  <c r="AF10" i="34"/>
  <c r="AE10" i="34"/>
  <c r="AD10" i="34"/>
  <c r="AC10" i="34"/>
  <c r="AB10" i="34"/>
  <c r="AA10" i="34"/>
  <c r="Z10" i="34"/>
  <c r="Y10" i="34"/>
  <c r="X10" i="34"/>
  <c r="W10" i="34"/>
  <c r="V10" i="34"/>
  <c r="U10" i="34"/>
  <c r="O10" i="34"/>
  <c r="N10" i="34"/>
  <c r="L10" i="34"/>
  <c r="K10" i="34"/>
  <c r="J10" i="34"/>
  <c r="I10" i="34"/>
  <c r="H10" i="34"/>
  <c r="G10" i="34"/>
  <c r="F10" i="34"/>
  <c r="E10" i="34"/>
  <c r="D10" i="34"/>
  <c r="C10" i="34"/>
  <c r="B10" i="34"/>
  <c r="A10" i="34"/>
  <c r="AF9" i="34"/>
  <c r="AE9" i="34"/>
  <c r="AD9" i="34"/>
  <c r="AC9" i="34"/>
  <c r="AB9" i="34"/>
  <c r="AA9" i="34"/>
  <c r="Z9" i="34"/>
  <c r="Y9" i="34"/>
  <c r="X9" i="34"/>
  <c r="W9" i="34"/>
  <c r="V9" i="34"/>
  <c r="U9" i="34"/>
  <c r="O9" i="34"/>
  <c r="N9" i="34"/>
  <c r="L9" i="34"/>
  <c r="K9" i="34"/>
  <c r="J9" i="34"/>
  <c r="I9" i="34"/>
  <c r="H9" i="34"/>
  <c r="G9" i="34"/>
  <c r="F9" i="34"/>
  <c r="E9" i="34"/>
  <c r="D9" i="34"/>
  <c r="C9" i="34"/>
  <c r="B9" i="34"/>
  <c r="A9" i="34"/>
  <c r="AF8" i="34"/>
  <c r="AE8" i="34"/>
  <c r="AD8" i="34"/>
  <c r="AC8" i="34"/>
  <c r="AB8" i="34"/>
  <c r="AA8" i="34"/>
  <c r="Z8" i="34"/>
  <c r="Y8" i="34"/>
  <c r="X8" i="34"/>
  <c r="W8" i="34"/>
  <c r="V8" i="34"/>
  <c r="U8" i="34"/>
  <c r="O8" i="34"/>
  <c r="N8" i="34"/>
  <c r="L8" i="34"/>
  <c r="K8" i="34"/>
  <c r="J8" i="34"/>
  <c r="I8" i="34"/>
  <c r="H8" i="34"/>
  <c r="G8" i="34"/>
  <c r="F8" i="34"/>
  <c r="E8" i="34"/>
  <c r="D8" i="34"/>
  <c r="C8" i="34"/>
  <c r="B8" i="34"/>
  <c r="A8" i="34"/>
  <c r="AF7" i="34"/>
  <c r="AE7" i="34"/>
  <c r="AD7" i="34"/>
  <c r="AC7" i="34"/>
  <c r="AB7" i="34"/>
  <c r="AA7" i="34"/>
  <c r="Z7" i="34"/>
  <c r="Y7" i="34"/>
  <c r="X7" i="34"/>
  <c r="W7" i="34"/>
  <c r="V7" i="34"/>
  <c r="U7" i="34"/>
  <c r="O7" i="34"/>
  <c r="N7" i="34"/>
  <c r="L7" i="34"/>
  <c r="K7" i="34"/>
  <c r="J7" i="34"/>
  <c r="I7" i="34"/>
  <c r="H7" i="34"/>
  <c r="G7" i="34"/>
  <c r="F7" i="34"/>
  <c r="E7" i="34"/>
  <c r="D7" i="34"/>
  <c r="C7" i="34"/>
  <c r="B7" i="34"/>
  <c r="A7" i="34"/>
  <c r="AF6" i="34"/>
  <c r="AE6" i="34"/>
  <c r="AD6" i="34"/>
  <c r="AC6" i="34"/>
  <c r="AB6" i="34"/>
  <c r="AA6" i="34"/>
  <c r="Z6" i="34"/>
  <c r="Y6" i="34"/>
  <c r="X6" i="34"/>
  <c r="W6" i="34"/>
  <c r="V6" i="34"/>
  <c r="U6" i="34"/>
  <c r="O6" i="34"/>
  <c r="N6" i="34"/>
  <c r="L6" i="34"/>
  <c r="K6" i="34"/>
  <c r="J6" i="34"/>
  <c r="I6" i="34"/>
  <c r="H6" i="34"/>
  <c r="G6" i="34"/>
  <c r="F6" i="34"/>
  <c r="E6" i="34"/>
  <c r="D6" i="34"/>
  <c r="C6" i="34"/>
  <c r="B6" i="34"/>
  <c r="A6" i="34"/>
  <c r="AF5" i="34"/>
  <c r="AE5" i="34"/>
  <c r="AD5" i="34"/>
  <c r="AC5" i="34"/>
  <c r="AB5" i="34"/>
  <c r="AA5" i="34"/>
  <c r="Z5" i="34"/>
  <c r="Y5" i="34"/>
  <c r="X5" i="34"/>
  <c r="W5" i="34"/>
  <c r="V5" i="34"/>
  <c r="U5" i="34"/>
  <c r="O5" i="34"/>
  <c r="N5" i="34"/>
  <c r="L5" i="34"/>
  <c r="K5" i="34"/>
  <c r="J5" i="34"/>
  <c r="I5" i="34"/>
  <c r="H5" i="34"/>
  <c r="G5" i="34"/>
  <c r="F5" i="34"/>
  <c r="E5" i="34"/>
  <c r="D5" i="34"/>
  <c r="C5" i="34"/>
  <c r="B5" i="34"/>
  <c r="A5" i="34"/>
  <c r="AF4" i="34"/>
  <c r="AE4" i="34"/>
  <c r="AD4" i="34"/>
  <c r="AC4" i="34"/>
  <c r="AB4" i="34"/>
  <c r="AA4" i="34"/>
  <c r="Z4" i="34"/>
  <c r="Y4" i="34"/>
  <c r="X4" i="34"/>
  <c r="W4" i="34"/>
  <c r="V4" i="34"/>
  <c r="U4" i="34"/>
  <c r="O4" i="34"/>
  <c r="N4" i="34"/>
  <c r="L4" i="34"/>
  <c r="K4" i="34"/>
  <c r="J4" i="34"/>
  <c r="I4" i="34"/>
  <c r="H4" i="34"/>
  <c r="G4" i="34"/>
  <c r="F4" i="34"/>
  <c r="E4" i="34"/>
  <c r="D4" i="34"/>
  <c r="C4" i="34"/>
  <c r="B4" i="34"/>
  <c r="A4" i="34"/>
  <c r="G3" i="29"/>
  <c r="H3" i="29"/>
  <c r="D3" i="29"/>
  <c r="E3" i="29" l="1"/>
  <c r="F3" i="29"/>
  <c r="C3" i="29"/>
  <c r="AX73" i="3" l="1"/>
  <c r="V38" i="25"/>
  <c r="V34" i="25"/>
  <c r="V33" i="25"/>
  <c r="V31" i="25"/>
  <c r="V29" i="25"/>
  <c r="V27" i="25"/>
  <c r="V26" i="25"/>
  <c r="V24" i="25"/>
  <c r="V23" i="25"/>
  <c r="V22" i="25"/>
  <c r="V21" i="25"/>
  <c r="E29" i="25"/>
  <c r="E27" i="25"/>
  <c r="E26" i="25"/>
  <c r="E24" i="25"/>
  <c r="E23" i="25"/>
  <c r="E22" i="25"/>
  <c r="E21" i="25"/>
  <c r="V19" i="25"/>
  <c r="V15" i="25"/>
  <c r="V14" i="25"/>
  <c r="V13" i="25"/>
  <c r="V12" i="25"/>
  <c r="V10" i="25"/>
  <c r="V8" i="25"/>
  <c r="V7" i="25"/>
  <c r="V5" i="25"/>
  <c r="V4" i="25"/>
  <c r="V3" i="25"/>
  <c r="V2" i="25"/>
  <c r="E19" i="25"/>
  <c r="E15" i="25"/>
  <c r="E14" i="25"/>
  <c r="E13" i="25"/>
  <c r="E12" i="25"/>
  <c r="E10" i="25"/>
  <c r="E8" i="25"/>
  <c r="E7" i="25"/>
  <c r="E5" i="25"/>
  <c r="E4" i="25"/>
  <c r="E3" i="25"/>
  <c r="E2" i="25"/>
  <c r="V38" i="23"/>
  <c r="V34" i="23"/>
  <c r="V33" i="23"/>
  <c r="V32" i="23"/>
  <c r="V31" i="23"/>
  <c r="V29" i="23"/>
  <c r="V27" i="23"/>
  <c r="V26" i="23"/>
  <c r="V24" i="23"/>
  <c r="V23" i="23"/>
  <c r="V22" i="23"/>
  <c r="V21" i="23"/>
  <c r="E38" i="23"/>
  <c r="E34" i="23"/>
  <c r="E33" i="23"/>
  <c r="E32" i="23"/>
  <c r="E31" i="23"/>
  <c r="E29" i="23"/>
  <c r="E27" i="23"/>
  <c r="E26" i="23"/>
  <c r="E23" i="23"/>
  <c r="E22" i="23"/>
  <c r="E21" i="23"/>
  <c r="V19" i="23"/>
  <c r="V15" i="23"/>
  <c r="V14" i="23"/>
  <c r="V13" i="23"/>
  <c r="V12" i="23"/>
  <c r="V10" i="23"/>
  <c r="V8" i="23"/>
  <c r="V7" i="23"/>
  <c r="V5" i="23"/>
  <c r="V4" i="23"/>
  <c r="V3" i="23"/>
  <c r="V2" i="23"/>
  <c r="E19" i="23"/>
  <c r="E15" i="23"/>
  <c r="E14" i="23"/>
  <c r="E13" i="23"/>
  <c r="E12" i="23"/>
  <c r="E10" i="23"/>
  <c r="E8" i="23"/>
  <c r="E7" i="23"/>
  <c r="E5" i="23"/>
  <c r="E4" i="23"/>
  <c r="E3" i="23"/>
  <c r="E2" i="23"/>
  <c r="V38" i="22"/>
  <c r="V34" i="22"/>
  <c r="V33" i="22"/>
  <c r="V32" i="22"/>
  <c r="V31" i="22"/>
  <c r="V29" i="22"/>
  <c r="V27" i="22"/>
  <c r="V26" i="22"/>
  <c r="V24" i="22"/>
  <c r="V23" i="22"/>
  <c r="V22" i="22"/>
  <c r="V21" i="22"/>
  <c r="E38" i="22"/>
  <c r="E34" i="22"/>
  <c r="E33" i="22"/>
  <c r="E32" i="22"/>
  <c r="E31" i="22"/>
  <c r="E29" i="22"/>
  <c r="E27" i="22"/>
  <c r="E26" i="22"/>
  <c r="E24" i="22"/>
  <c r="E23" i="22"/>
  <c r="E22" i="22"/>
  <c r="E21" i="22"/>
  <c r="V19" i="22"/>
  <c r="V15" i="22"/>
  <c r="V14" i="22"/>
  <c r="V13" i="22"/>
  <c r="V12" i="22"/>
  <c r="V10" i="22"/>
  <c r="V8" i="22"/>
  <c r="V7" i="22"/>
  <c r="V5" i="22"/>
  <c r="V4" i="22"/>
  <c r="V3" i="22"/>
  <c r="V2" i="22"/>
  <c r="E19" i="22"/>
  <c r="E15" i="22"/>
  <c r="E14" i="22"/>
  <c r="E13" i="22"/>
  <c r="E12" i="22"/>
  <c r="E10" i="22"/>
  <c r="E8" i="22"/>
  <c r="E7" i="22"/>
  <c r="E5" i="22"/>
  <c r="E4" i="22"/>
  <c r="E3" i="22"/>
  <c r="E2" i="22"/>
  <c r="V38" i="21"/>
  <c r="V34" i="21"/>
  <c r="V33" i="21"/>
  <c r="V32" i="21"/>
  <c r="V31" i="21"/>
  <c r="V29" i="21"/>
  <c r="V27" i="21"/>
  <c r="V26" i="21"/>
  <c r="V24" i="21"/>
  <c r="V23" i="21"/>
  <c r="V22" i="21"/>
  <c r="V21" i="21"/>
  <c r="E38" i="21"/>
  <c r="E34" i="21"/>
  <c r="E33" i="21"/>
  <c r="E32" i="21"/>
  <c r="E31" i="21"/>
  <c r="E29" i="21"/>
  <c r="E27" i="21"/>
  <c r="E26" i="21"/>
  <c r="E24" i="21"/>
  <c r="E23" i="21"/>
  <c r="E22" i="21"/>
  <c r="E21" i="21"/>
  <c r="U36" i="3"/>
  <c r="V36" i="3"/>
  <c r="W36" i="3"/>
  <c r="X36" i="3"/>
  <c r="Y36" i="3"/>
  <c r="Z36" i="3"/>
  <c r="AA36" i="3"/>
  <c r="AB36" i="3"/>
  <c r="AC36" i="3"/>
  <c r="AD36" i="3"/>
  <c r="AE36" i="3"/>
  <c r="AF36" i="3"/>
  <c r="U37" i="3"/>
  <c r="V37" i="3"/>
  <c r="W37" i="3"/>
  <c r="X37" i="3"/>
  <c r="Y37" i="3"/>
  <c r="Z37" i="3"/>
  <c r="AA37" i="3"/>
  <c r="AB37" i="3"/>
  <c r="AC37" i="3"/>
  <c r="AD37" i="3"/>
  <c r="AE37" i="3"/>
  <c r="AF37" i="3"/>
  <c r="AX57" i="3"/>
  <c r="AY57" i="3"/>
  <c r="AZ57" i="3"/>
  <c r="BA57" i="3"/>
  <c r="BB57" i="3"/>
  <c r="BC57" i="3"/>
  <c r="BD57" i="3"/>
  <c r="BE57" i="3"/>
  <c r="BF57" i="3"/>
  <c r="BG57" i="3"/>
  <c r="BH57" i="3"/>
  <c r="BI57" i="3"/>
  <c r="AX58" i="3"/>
  <c r="AY58" i="3"/>
  <c r="AZ58" i="3"/>
  <c r="BA58" i="3"/>
  <c r="BB58" i="3"/>
  <c r="BC58" i="3"/>
  <c r="BD58" i="3"/>
  <c r="BE58" i="3"/>
  <c r="BF58" i="3"/>
  <c r="BG58" i="3"/>
  <c r="BH58" i="3"/>
  <c r="BI58" i="3"/>
  <c r="AX59" i="3"/>
  <c r="AY59" i="3"/>
  <c r="AZ59" i="3"/>
  <c r="BA59" i="3"/>
  <c r="BB59" i="3"/>
  <c r="BC59" i="3"/>
  <c r="BD59" i="3"/>
  <c r="BE59" i="3"/>
  <c r="BF59" i="3"/>
  <c r="BG59" i="3"/>
  <c r="BH59" i="3"/>
  <c r="BI59" i="3"/>
  <c r="AX60" i="3"/>
  <c r="AY60" i="3"/>
  <c r="AZ60" i="3"/>
  <c r="BA60" i="3"/>
  <c r="BB60" i="3"/>
  <c r="BC60" i="3"/>
  <c r="BD60" i="3"/>
  <c r="BE60" i="3"/>
  <c r="BF60" i="3"/>
  <c r="BG60" i="3"/>
  <c r="BH60" i="3"/>
  <c r="BI60" i="3"/>
  <c r="AX61" i="3"/>
  <c r="AY61" i="3"/>
  <c r="AZ61" i="3"/>
  <c r="BA61" i="3"/>
  <c r="BB61" i="3"/>
  <c r="BC61" i="3"/>
  <c r="BD61" i="3"/>
  <c r="BE61" i="3"/>
  <c r="BF61" i="3"/>
  <c r="BG61" i="3"/>
  <c r="BH61" i="3"/>
  <c r="BI61" i="3"/>
  <c r="AX62" i="3"/>
  <c r="AY62" i="3"/>
  <c r="AZ62" i="3"/>
  <c r="BA62" i="3"/>
  <c r="BB62" i="3"/>
  <c r="BC62" i="3"/>
  <c r="BD62" i="3"/>
  <c r="BE62" i="3"/>
  <c r="BF62" i="3"/>
  <c r="BG62" i="3"/>
  <c r="BH62" i="3"/>
  <c r="BI62" i="3"/>
  <c r="AX63" i="3"/>
  <c r="AY63" i="3"/>
  <c r="AZ63" i="3"/>
  <c r="BA63" i="3"/>
  <c r="BB63" i="3"/>
  <c r="BC63" i="3"/>
  <c r="BD63" i="3"/>
  <c r="BE63" i="3"/>
  <c r="BF63" i="3"/>
  <c r="BG63" i="3"/>
  <c r="BH63" i="3"/>
  <c r="BI63" i="3"/>
  <c r="AX64" i="3"/>
  <c r="AY64" i="3"/>
  <c r="AZ64" i="3"/>
  <c r="BA64" i="3"/>
  <c r="BB64" i="3"/>
  <c r="BC64" i="3"/>
  <c r="BD64" i="3"/>
  <c r="BE64" i="3"/>
  <c r="BF64" i="3"/>
  <c r="BG64" i="3"/>
  <c r="BH64" i="3"/>
  <c r="BI64" i="3"/>
  <c r="AX65" i="3"/>
  <c r="AY65" i="3"/>
  <c r="AZ65" i="3"/>
  <c r="BA65" i="3"/>
  <c r="BB65" i="3"/>
  <c r="BC65" i="3"/>
  <c r="BD65" i="3"/>
  <c r="BE65" i="3"/>
  <c r="BF65" i="3"/>
  <c r="BG65" i="3"/>
  <c r="BH65" i="3"/>
  <c r="BI65" i="3"/>
  <c r="AX66" i="3"/>
  <c r="AY66" i="3"/>
  <c r="AZ66" i="3"/>
  <c r="BA66" i="3"/>
  <c r="BB66" i="3"/>
  <c r="BC66" i="3"/>
  <c r="BD66" i="3"/>
  <c r="BE66" i="3"/>
  <c r="BF66" i="3"/>
  <c r="BG66" i="3"/>
  <c r="BH66" i="3"/>
  <c r="BI66" i="3"/>
  <c r="AX67" i="3"/>
  <c r="AY67" i="3"/>
  <c r="AZ67" i="3"/>
  <c r="BA67" i="3"/>
  <c r="BB67" i="3"/>
  <c r="BC67" i="3"/>
  <c r="BD67" i="3"/>
  <c r="BE67" i="3"/>
  <c r="BF67" i="3"/>
  <c r="BG67" i="3"/>
  <c r="BH67" i="3"/>
  <c r="BI67" i="3"/>
  <c r="AX68" i="3"/>
  <c r="AY68" i="3"/>
  <c r="AZ68" i="3"/>
  <c r="BA68" i="3"/>
  <c r="BB68" i="3"/>
  <c r="BC68" i="3"/>
  <c r="BD68" i="3"/>
  <c r="BE68" i="3"/>
  <c r="BF68" i="3"/>
  <c r="BG68" i="3"/>
  <c r="BH68" i="3"/>
  <c r="BI68" i="3"/>
  <c r="AX69" i="3"/>
  <c r="AY69" i="3"/>
  <c r="AZ69" i="3"/>
  <c r="BA69" i="3"/>
  <c r="BB69" i="3"/>
  <c r="BC69" i="3"/>
  <c r="BD69" i="3"/>
  <c r="BE69" i="3"/>
  <c r="BF69" i="3"/>
  <c r="BG69" i="3"/>
  <c r="BH69" i="3"/>
  <c r="BI69" i="3"/>
  <c r="AX70" i="3"/>
  <c r="AY70" i="3"/>
  <c r="AZ70" i="3"/>
  <c r="BA70" i="3"/>
  <c r="BB70" i="3"/>
  <c r="BC70" i="3"/>
  <c r="BD70" i="3"/>
  <c r="BE70" i="3"/>
  <c r="BF70" i="3"/>
  <c r="BG70" i="3"/>
  <c r="BH70" i="3"/>
  <c r="BI70" i="3"/>
  <c r="AX71" i="3"/>
  <c r="AY71" i="3"/>
  <c r="AZ71" i="3"/>
  <c r="BA71" i="3"/>
  <c r="BB71" i="3"/>
  <c r="BC71" i="3"/>
  <c r="BD71" i="3"/>
  <c r="BE71" i="3"/>
  <c r="BF71" i="3"/>
  <c r="BG71" i="3"/>
  <c r="BH71" i="3"/>
  <c r="BI71" i="3"/>
  <c r="AX72" i="3"/>
  <c r="AY72" i="3"/>
  <c r="AZ72" i="3"/>
  <c r="BA72" i="3"/>
  <c r="BB72" i="3"/>
  <c r="BC72" i="3"/>
  <c r="BD72" i="3"/>
  <c r="BE72" i="3"/>
  <c r="BF72" i="3"/>
  <c r="BG72" i="3"/>
  <c r="BH72" i="3"/>
  <c r="BI72" i="3"/>
  <c r="AY73" i="3"/>
  <c r="AZ73" i="3"/>
  <c r="BA73" i="3"/>
  <c r="BB73" i="3"/>
  <c r="BC73" i="3"/>
  <c r="BD73" i="3"/>
  <c r="BE73" i="3"/>
  <c r="BF73" i="3"/>
  <c r="BG73" i="3"/>
  <c r="BH73" i="3"/>
  <c r="BI73" i="3"/>
  <c r="V32" i="25"/>
  <c r="E38" i="25"/>
  <c r="E34" i="25"/>
  <c r="E33" i="25"/>
  <c r="E32" i="25"/>
  <c r="E31" i="25"/>
  <c r="E24" i="23"/>
  <c r="V19" i="21" l="1"/>
  <c r="V15" i="21"/>
  <c r="V14" i="21"/>
  <c r="V13" i="21"/>
  <c r="V12" i="21"/>
  <c r="V10" i="21"/>
  <c r="V8" i="21"/>
  <c r="V7" i="21"/>
  <c r="V5" i="21"/>
  <c r="V4" i="21"/>
  <c r="V3" i="21"/>
  <c r="V2" i="21"/>
  <c r="E19" i="21"/>
  <c r="E15" i="21"/>
  <c r="E14" i="21"/>
  <c r="E13" i="21"/>
  <c r="E12" i="21"/>
  <c r="E10" i="21"/>
  <c r="E8" i="21"/>
  <c r="E7" i="21"/>
  <c r="E5" i="21"/>
  <c r="E4" i="21"/>
  <c r="E3" i="21"/>
  <c r="E2" i="21"/>
  <c r="V38" i="20"/>
  <c r="V34" i="20"/>
  <c r="V33" i="20"/>
  <c r="V32" i="20"/>
  <c r="V31" i="20"/>
  <c r="V29" i="20"/>
  <c r="V27" i="20"/>
  <c r="V26" i="20"/>
  <c r="V24" i="20"/>
  <c r="V23" i="20"/>
  <c r="V22" i="20"/>
  <c r="V21" i="20"/>
  <c r="E38" i="20"/>
  <c r="E34" i="20"/>
  <c r="E33" i="20"/>
  <c r="E32" i="20"/>
  <c r="E31" i="20"/>
  <c r="E29" i="20"/>
  <c r="E27" i="20"/>
  <c r="E26" i="20"/>
  <c r="E24" i="20"/>
  <c r="E23" i="20"/>
  <c r="E22" i="20"/>
  <c r="E21" i="20"/>
  <c r="V19" i="20"/>
  <c r="V15" i="20"/>
  <c r="V14" i="20"/>
  <c r="V13" i="20"/>
  <c r="V12" i="20"/>
  <c r="V10" i="20"/>
  <c r="V8" i="20"/>
  <c r="V7" i="20"/>
  <c r="V5" i="20"/>
  <c r="V4" i="20"/>
  <c r="V3" i="20"/>
  <c r="V2" i="20"/>
  <c r="E19" i="20"/>
  <c r="E15" i="20"/>
  <c r="E14" i="20"/>
  <c r="E13" i="20"/>
  <c r="E12" i="20"/>
  <c r="E10" i="20"/>
  <c r="E8" i="20"/>
  <c r="E7" i="20"/>
  <c r="E5" i="20"/>
  <c r="E4" i="20"/>
  <c r="E3" i="20"/>
  <c r="E2" i="20"/>
  <c r="V38" i="19"/>
  <c r="V34" i="19"/>
  <c r="V33" i="19"/>
  <c r="V32" i="19"/>
  <c r="V31" i="19"/>
  <c r="V29" i="19"/>
  <c r="V27" i="19"/>
  <c r="V26" i="19"/>
  <c r="V24" i="19"/>
  <c r="V23" i="19"/>
  <c r="V22" i="19"/>
  <c r="V21" i="19"/>
  <c r="E38" i="19"/>
  <c r="E34" i="19"/>
  <c r="E33" i="19"/>
  <c r="E32" i="19"/>
  <c r="E31" i="19"/>
  <c r="E29" i="19"/>
  <c r="E27" i="19"/>
  <c r="E26" i="19"/>
  <c r="E24" i="19"/>
  <c r="E23" i="19"/>
  <c r="E22" i="19"/>
  <c r="E21" i="19"/>
  <c r="V19" i="19"/>
  <c r="V15" i="19"/>
  <c r="V14" i="19"/>
  <c r="V13" i="19"/>
  <c r="V12" i="19"/>
  <c r="V10" i="19"/>
  <c r="V8" i="19"/>
  <c r="V7" i="19"/>
  <c r="V5" i="19"/>
  <c r="V4" i="19"/>
  <c r="V3" i="19"/>
  <c r="V2" i="19"/>
  <c r="E19" i="19"/>
  <c r="E15" i="19"/>
  <c r="E14" i="19"/>
  <c r="E13" i="19"/>
  <c r="E12" i="19"/>
  <c r="E10" i="19"/>
  <c r="E8" i="19"/>
  <c r="E7" i="19"/>
  <c r="E5" i="19"/>
  <c r="E4" i="19"/>
  <c r="E3" i="19"/>
  <c r="E2" i="19"/>
  <c r="V38" i="18"/>
  <c r="V34" i="18"/>
  <c r="V33" i="18"/>
  <c r="V32" i="18"/>
  <c r="V31" i="18"/>
  <c r="V29" i="18"/>
  <c r="V27" i="18"/>
  <c r="V26" i="18"/>
  <c r="V24" i="18"/>
  <c r="V23" i="18"/>
  <c r="V22" i="18"/>
  <c r="V21" i="18"/>
  <c r="E38" i="18"/>
  <c r="E34" i="18"/>
  <c r="E33" i="18"/>
  <c r="E32" i="18"/>
  <c r="E31" i="18"/>
  <c r="E29" i="18"/>
  <c r="E27" i="18"/>
  <c r="E26" i="18"/>
  <c r="E24" i="18"/>
  <c r="E23" i="18"/>
  <c r="E22" i="18"/>
  <c r="E21" i="18"/>
  <c r="V19" i="18"/>
  <c r="V15" i="18"/>
  <c r="V14" i="18"/>
  <c r="V13" i="18"/>
  <c r="V12" i="18"/>
  <c r="V10" i="18"/>
  <c r="V8" i="18"/>
  <c r="V7" i="18"/>
  <c r="V5" i="18"/>
  <c r="V4" i="18"/>
  <c r="V3" i="18"/>
  <c r="V2" i="18"/>
  <c r="E19" i="18"/>
  <c r="E15" i="18"/>
  <c r="E14" i="18"/>
  <c r="E13" i="18"/>
  <c r="E12" i="18"/>
  <c r="E10" i="18"/>
  <c r="E8" i="18"/>
  <c r="E7" i="18"/>
  <c r="E5" i="18"/>
  <c r="E4" i="18"/>
  <c r="E3" i="18"/>
  <c r="E2" i="18"/>
  <c r="V38" i="17"/>
  <c r="V34" i="17"/>
  <c r="V33" i="17"/>
  <c r="V32" i="17"/>
  <c r="V31" i="17"/>
  <c r="V29" i="17"/>
  <c r="V27" i="17"/>
  <c r="V26" i="17"/>
  <c r="V24" i="17"/>
  <c r="V23" i="17"/>
  <c r="V22" i="17"/>
  <c r="V21" i="17"/>
  <c r="E38" i="17"/>
  <c r="E34" i="17"/>
  <c r="E33" i="17"/>
  <c r="E32" i="17"/>
  <c r="E31" i="17"/>
  <c r="E29" i="17"/>
  <c r="E27" i="17"/>
  <c r="E26" i="17"/>
  <c r="E24" i="17"/>
  <c r="E23" i="17"/>
  <c r="E22" i="17"/>
  <c r="E21" i="17"/>
  <c r="V19" i="17"/>
  <c r="V15" i="17"/>
  <c r="V14" i="17"/>
  <c r="V13" i="17"/>
  <c r="V12" i="17"/>
  <c r="V10" i="17"/>
  <c r="V8" i="17"/>
  <c r="V7" i="17"/>
  <c r="V5" i="17"/>
  <c r="V4" i="17"/>
  <c r="V3" i="17"/>
  <c r="V2" i="17"/>
  <c r="E19" i="17"/>
  <c r="E15" i="17"/>
  <c r="E14" i="17"/>
  <c r="E13" i="17"/>
  <c r="E12" i="17"/>
  <c r="E10" i="17"/>
  <c r="E8" i="17"/>
  <c r="E7" i="17"/>
  <c r="E5" i="17"/>
  <c r="E4" i="17"/>
  <c r="E3" i="17"/>
  <c r="E2" i="17"/>
  <c r="V23" i="16"/>
  <c r="V24" i="16"/>
  <c r="V22" i="16"/>
  <c r="V21" i="16"/>
  <c r="V26" i="16"/>
  <c r="V27" i="16"/>
  <c r="V29" i="16"/>
  <c r="V31" i="16"/>
  <c r="V32" i="16"/>
  <c r="V33" i="16"/>
  <c r="V34" i="16"/>
  <c r="V38" i="16"/>
  <c r="E38" i="16"/>
  <c r="E34" i="16"/>
  <c r="E33" i="16"/>
  <c r="E32" i="16"/>
  <c r="E31" i="16"/>
  <c r="E29" i="16"/>
  <c r="E27" i="16"/>
  <c r="E26" i="16"/>
  <c r="E24" i="16"/>
  <c r="E23" i="16"/>
  <c r="E22" i="16"/>
  <c r="E21" i="16"/>
  <c r="V3" i="16"/>
  <c r="V2" i="16"/>
  <c r="V4" i="16"/>
  <c r="V5" i="16"/>
  <c r="V7" i="16"/>
  <c r="V8" i="16"/>
  <c r="V10" i="16"/>
  <c r="V12" i="16"/>
  <c r="V13" i="16"/>
  <c r="V14" i="16"/>
  <c r="V15" i="16"/>
  <c r="V19" i="16"/>
  <c r="E19" i="16"/>
  <c r="E15" i="16"/>
  <c r="E14" i="16"/>
  <c r="E13" i="16"/>
  <c r="E12" i="16"/>
  <c r="E10" i="16"/>
  <c r="E8" i="16"/>
  <c r="E7" i="16"/>
  <c r="E5" i="16"/>
  <c r="E4" i="16"/>
  <c r="E3" i="16"/>
  <c r="E2" i="16"/>
  <c r="V4" i="6"/>
  <c r="E4" i="6"/>
  <c r="A4" i="3"/>
  <c r="A5" i="3"/>
  <c r="V21" i="15"/>
  <c r="V22" i="15"/>
  <c r="V23" i="15"/>
  <c r="V24" i="15"/>
  <c r="V26" i="15"/>
  <c r="V27" i="15"/>
  <c r="V29" i="15"/>
  <c r="V31" i="15"/>
  <c r="V32" i="15"/>
  <c r="V33" i="15"/>
  <c r="V34" i="15"/>
  <c r="V38" i="15"/>
  <c r="E21" i="15"/>
  <c r="E22" i="15"/>
  <c r="E23" i="15"/>
  <c r="E24" i="15"/>
  <c r="E26" i="15"/>
  <c r="E27" i="15"/>
  <c r="E29" i="15"/>
  <c r="E31" i="15"/>
  <c r="E32" i="15"/>
  <c r="E33" i="15"/>
  <c r="E34" i="15"/>
  <c r="E38" i="15"/>
  <c r="V2" i="15"/>
  <c r="V3" i="15"/>
  <c r="V4" i="15"/>
  <c r="V5" i="15"/>
  <c r="V7" i="15"/>
  <c r="V8" i="15"/>
  <c r="V10" i="15"/>
  <c r="V12" i="15"/>
  <c r="V13" i="15"/>
  <c r="V14" i="15"/>
  <c r="V15" i="15"/>
  <c r="V19" i="15"/>
  <c r="V21" i="14"/>
  <c r="V22" i="14"/>
  <c r="V23" i="14"/>
  <c r="V24" i="14"/>
  <c r="V26" i="14"/>
  <c r="V27" i="14"/>
  <c r="V29" i="14"/>
  <c r="V31" i="14"/>
  <c r="V32" i="14"/>
  <c r="V33" i="14"/>
  <c r="V34" i="14"/>
  <c r="V38" i="14"/>
  <c r="E21" i="14"/>
  <c r="E22" i="14"/>
  <c r="E23" i="14"/>
  <c r="E24" i="14"/>
  <c r="E26" i="14"/>
  <c r="E27" i="14"/>
  <c r="E29" i="14"/>
  <c r="E31" i="14"/>
  <c r="E32" i="14"/>
  <c r="E33" i="14"/>
  <c r="E34" i="14"/>
  <c r="E38" i="14"/>
  <c r="V2" i="14"/>
  <c r="V3" i="14"/>
  <c r="V4" i="14"/>
  <c r="V5" i="14"/>
  <c r="V7" i="14"/>
  <c r="V8" i="14"/>
  <c r="V10" i="14"/>
  <c r="V12" i="14"/>
  <c r="V13" i="14"/>
  <c r="V14" i="14"/>
  <c r="V15" i="14"/>
  <c r="V19" i="14"/>
  <c r="V21" i="13"/>
  <c r="V22" i="13"/>
  <c r="V23" i="13"/>
  <c r="V24" i="13"/>
  <c r="V26" i="13"/>
  <c r="V27" i="13"/>
  <c r="V29" i="13"/>
  <c r="V31" i="13"/>
  <c r="V32" i="13"/>
  <c r="V33" i="13"/>
  <c r="V34" i="13"/>
  <c r="V38" i="13"/>
  <c r="E21" i="13"/>
  <c r="E22" i="13"/>
  <c r="E23" i="13"/>
  <c r="E24" i="13"/>
  <c r="E26" i="13"/>
  <c r="E27" i="13"/>
  <c r="E29" i="13"/>
  <c r="E31" i="13"/>
  <c r="E32" i="13"/>
  <c r="E33" i="13"/>
  <c r="E34" i="13"/>
  <c r="E38" i="13"/>
  <c r="V2" i="13"/>
  <c r="V3" i="13"/>
  <c r="V4" i="13"/>
  <c r="V5" i="13"/>
  <c r="V7" i="13"/>
  <c r="V8" i="13"/>
  <c r="V10" i="13"/>
  <c r="V12" i="13"/>
  <c r="V13" i="13"/>
  <c r="V14" i="13"/>
  <c r="V15" i="13"/>
  <c r="V19" i="13"/>
  <c r="V21" i="12"/>
  <c r="V22" i="12"/>
  <c r="V23" i="12"/>
  <c r="V24" i="12"/>
  <c r="V26" i="12"/>
  <c r="V27" i="12"/>
  <c r="V29" i="12"/>
  <c r="V31" i="12"/>
  <c r="V32" i="12"/>
  <c r="V33" i="12"/>
  <c r="V34" i="12"/>
  <c r="V38" i="12"/>
  <c r="E21" i="12"/>
  <c r="E22" i="12"/>
  <c r="E23" i="12"/>
  <c r="E24" i="12"/>
  <c r="E26" i="12"/>
  <c r="E27" i="12"/>
  <c r="E29" i="12"/>
  <c r="E31" i="12"/>
  <c r="E32" i="12"/>
  <c r="E33" i="12"/>
  <c r="E34" i="12"/>
  <c r="E38" i="12"/>
  <c r="V2" i="12"/>
  <c r="V3" i="12"/>
  <c r="V4" i="12"/>
  <c r="V5" i="12"/>
  <c r="V7" i="12"/>
  <c r="V8" i="12"/>
  <c r="V10" i="12"/>
  <c r="V12" i="12"/>
  <c r="V13" i="12"/>
  <c r="V14" i="12"/>
  <c r="V15" i="12"/>
  <c r="V19" i="12"/>
  <c r="V21" i="11"/>
  <c r="V22" i="11"/>
  <c r="V23" i="11"/>
  <c r="V24" i="11"/>
  <c r="V26" i="11"/>
  <c r="V27" i="11"/>
  <c r="V29" i="11"/>
  <c r="V31" i="11"/>
  <c r="V32" i="11"/>
  <c r="V33" i="11"/>
  <c r="V34" i="11"/>
  <c r="V38" i="11"/>
  <c r="E21" i="11"/>
  <c r="E22" i="11"/>
  <c r="E23" i="11"/>
  <c r="E24" i="11"/>
  <c r="E26" i="11"/>
  <c r="E27" i="11"/>
  <c r="E29" i="11"/>
  <c r="E31" i="11"/>
  <c r="E32" i="11"/>
  <c r="E33" i="11"/>
  <c r="E34" i="11"/>
  <c r="E38" i="11"/>
  <c r="V2" i="11"/>
  <c r="V3" i="11"/>
  <c r="V4" i="11"/>
  <c r="V5" i="11"/>
  <c r="V7" i="11"/>
  <c r="V8" i="11"/>
  <c r="V10" i="11"/>
  <c r="V12" i="11"/>
  <c r="V13" i="11"/>
  <c r="V14" i="11"/>
  <c r="V15" i="11"/>
  <c r="V19" i="11"/>
  <c r="V21" i="10"/>
  <c r="V22" i="10"/>
  <c r="V23" i="10"/>
  <c r="V24" i="10"/>
  <c r="V26" i="10"/>
  <c r="V27" i="10"/>
  <c r="V29" i="10"/>
  <c r="V31" i="10"/>
  <c r="V32" i="10"/>
  <c r="V33" i="10"/>
  <c r="V34" i="10"/>
  <c r="V38" i="10"/>
  <c r="E21" i="10"/>
  <c r="E22" i="10"/>
  <c r="E23" i="10"/>
  <c r="E24" i="10"/>
  <c r="E26" i="10"/>
  <c r="E27" i="10"/>
  <c r="E29" i="10"/>
  <c r="E31" i="10"/>
  <c r="E32" i="10"/>
  <c r="E33" i="10"/>
  <c r="E34" i="10"/>
  <c r="E38" i="10"/>
  <c r="V2" i="10"/>
  <c r="V3" i="10"/>
  <c r="V4" i="10"/>
  <c r="V5" i="10"/>
  <c r="V7" i="10"/>
  <c r="V8" i="10"/>
  <c r="V10" i="10"/>
  <c r="V12" i="10"/>
  <c r="V13" i="10"/>
  <c r="V14" i="10"/>
  <c r="V15" i="10"/>
  <c r="V19" i="10"/>
  <c r="V21" i="9"/>
  <c r="V22" i="9"/>
  <c r="V23" i="9"/>
  <c r="V24" i="9"/>
  <c r="V26" i="9"/>
  <c r="V27" i="9"/>
  <c r="V29" i="9"/>
  <c r="V31" i="9"/>
  <c r="V32" i="9"/>
  <c r="V33" i="9"/>
  <c r="V34" i="9"/>
  <c r="V38" i="9"/>
  <c r="E21" i="9"/>
  <c r="E22" i="9"/>
  <c r="E23" i="9"/>
  <c r="E24" i="9"/>
  <c r="E26" i="9"/>
  <c r="E27" i="9"/>
  <c r="E29" i="9"/>
  <c r="E31" i="9"/>
  <c r="E32" i="9"/>
  <c r="E33" i="9"/>
  <c r="E34" i="9"/>
  <c r="E38" i="9"/>
  <c r="V2" i="9"/>
  <c r="V3" i="9"/>
  <c r="V4" i="9"/>
  <c r="V5" i="9"/>
  <c r="V7" i="9"/>
  <c r="V8" i="9"/>
  <c r="V10" i="9"/>
  <c r="V12" i="9"/>
  <c r="V13" i="9"/>
  <c r="V14" i="9"/>
  <c r="V15" i="9"/>
  <c r="V19" i="9"/>
  <c r="V21" i="8"/>
  <c r="V22" i="8"/>
  <c r="V23" i="8"/>
  <c r="V24" i="8"/>
  <c r="V26" i="8"/>
  <c r="V27" i="8"/>
  <c r="V29" i="8"/>
  <c r="V31" i="8"/>
  <c r="V32" i="8"/>
  <c r="V33" i="8"/>
  <c r="V34" i="8"/>
  <c r="V38" i="8"/>
  <c r="E21" i="8"/>
  <c r="E22" i="8"/>
  <c r="E23" i="8"/>
  <c r="E24" i="8"/>
  <c r="E26" i="8"/>
  <c r="E27" i="8"/>
  <c r="E29" i="8"/>
  <c r="E31" i="8"/>
  <c r="E32" i="8"/>
  <c r="E33" i="8"/>
  <c r="E34" i="8"/>
  <c r="E38" i="8"/>
  <c r="V2" i="8"/>
  <c r="V3" i="8"/>
  <c r="V4" i="8"/>
  <c r="V5" i="8"/>
  <c r="V7" i="8"/>
  <c r="V8" i="8"/>
  <c r="V10" i="8"/>
  <c r="V12" i="8"/>
  <c r="V13" i="8"/>
  <c r="V14" i="8"/>
  <c r="V15" i="8"/>
  <c r="V19" i="8"/>
  <c r="V21" i="7"/>
  <c r="V22" i="7"/>
  <c r="V23" i="7"/>
  <c r="V24" i="7"/>
  <c r="V26" i="7"/>
  <c r="V27" i="7"/>
  <c r="V29" i="7"/>
  <c r="V31" i="7"/>
  <c r="V32" i="7"/>
  <c r="V33" i="7"/>
  <c r="V34" i="7"/>
  <c r="V38" i="7"/>
  <c r="E21" i="7"/>
  <c r="E22" i="7"/>
  <c r="E23" i="7"/>
  <c r="E24" i="7"/>
  <c r="E26" i="7"/>
  <c r="E27" i="7"/>
  <c r="E29" i="7"/>
  <c r="E31" i="7"/>
  <c r="E32" i="7"/>
  <c r="E33" i="7"/>
  <c r="E34" i="7"/>
  <c r="E38" i="7"/>
  <c r="V2" i="7"/>
  <c r="V3" i="7"/>
  <c r="V4" i="7"/>
  <c r="V5" i="7"/>
  <c r="V7" i="7"/>
  <c r="V8" i="7"/>
  <c r="V10" i="7"/>
  <c r="V12" i="7"/>
  <c r="V13" i="7"/>
  <c r="V14" i="7"/>
  <c r="V15" i="7"/>
  <c r="V19" i="7"/>
  <c r="V21" i="6"/>
  <c r="V22" i="6"/>
  <c r="V23" i="6"/>
  <c r="V24" i="6"/>
  <c r="V26" i="6"/>
  <c r="V27" i="6"/>
  <c r="V29" i="6"/>
  <c r="V31" i="6"/>
  <c r="V32" i="6"/>
  <c r="V33" i="6"/>
  <c r="V34" i="6"/>
  <c r="V38" i="6"/>
  <c r="E21" i="6"/>
  <c r="E22" i="6"/>
  <c r="E23" i="6"/>
  <c r="E24" i="6"/>
  <c r="E26" i="6"/>
  <c r="E27" i="6"/>
  <c r="E29" i="6"/>
  <c r="E31" i="6"/>
  <c r="E32" i="6"/>
  <c r="E33" i="6"/>
  <c r="E34" i="6"/>
  <c r="E38" i="6"/>
  <c r="V2" i="6"/>
  <c r="V3" i="6"/>
  <c r="V5" i="6"/>
  <c r="V7" i="6"/>
  <c r="V8" i="6"/>
  <c r="V10" i="6"/>
  <c r="V12" i="6"/>
  <c r="V13" i="6"/>
  <c r="V14" i="6"/>
  <c r="V15" i="6"/>
  <c r="V19" i="6"/>
  <c r="L4" i="3" l="1"/>
  <c r="N4" i="3"/>
  <c r="O4" i="3"/>
  <c r="L5" i="3"/>
  <c r="N5" i="3"/>
  <c r="O5" i="3"/>
  <c r="L6" i="3"/>
  <c r="N6" i="3"/>
  <c r="O6" i="3"/>
  <c r="L7" i="3"/>
  <c r="N7" i="3"/>
  <c r="O7" i="3"/>
  <c r="L8" i="3"/>
  <c r="N8" i="3"/>
  <c r="O8" i="3"/>
  <c r="L9" i="3"/>
  <c r="N9" i="3"/>
  <c r="O9" i="3"/>
  <c r="L10" i="3"/>
  <c r="N10" i="3"/>
  <c r="O10" i="3"/>
  <c r="E83" i="2"/>
  <c r="E82" i="2"/>
  <c r="E81" i="2"/>
  <c r="E80" i="2"/>
  <c r="E79" i="2"/>
  <c r="E78" i="2"/>
  <c r="E77" i="2"/>
  <c r="E76" i="2"/>
  <c r="E75" i="2"/>
  <c r="E74" i="2"/>
  <c r="E73" i="2"/>
  <c r="E72" i="2"/>
  <c r="E71" i="2"/>
  <c r="E70" i="2"/>
  <c r="E69" i="2"/>
  <c r="E68" i="2"/>
  <c r="E67"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I92" i="2"/>
  <c r="I91" i="2"/>
  <c r="I90" i="2"/>
  <c r="I89" i="2"/>
  <c r="I88" i="2"/>
  <c r="I87" i="2"/>
  <c r="I86" i="2"/>
  <c r="I85" i="2"/>
  <c r="I84" i="2"/>
  <c r="I83" i="2"/>
  <c r="I82" i="2"/>
  <c r="I81" i="2"/>
  <c r="I80" i="2"/>
  <c r="I79" i="2"/>
  <c r="I78" i="2"/>
  <c r="I77" i="2"/>
  <c r="I76" i="2"/>
  <c r="I75" i="2"/>
  <c r="I74" i="2"/>
  <c r="I73" i="2"/>
  <c r="I72" i="2"/>
  <c r="I71" i="2"/>
  <c r="I70" i="2"/>
  <c r="I69" i="2"/>
  <c r="I68" i="2"/>
  <c r="I67" i="2"/>
  <c r="E19" i="15" l="1"/>
  <c r="E15" i="15"/>
  <c r="E14" i="15"/>
  <c r="E13" i="15"/>
  <c r="E12" i="15"/>
  <c r="E10" i="15"/>
  <c r="E8" i="15"/>
  <c r="E7" i="15"/>
  <c r="E5" i="15"/>
  <c r="E4" i="15"/>
  <c r="E3" i="15"/>
  <c r="E2" i="15"/>
  <c r="E19" i="14"/>
  <c r="E15" i="14"/>
  <c r="E14" i="14"/>
  <c r="E13" i="14"/>
  <c r="E12" i="14"/>
  <c r="E10" i="14"/>
  <c r="E8" i="14"/>
  <c r="E7" i="14"/>
  <c r="E5" i="14"/>
  <c r="E4" i="14"/>
  <c r="E3" i="14"/>
  <c r="E2" i="14"/>
  <c r="E19" i="13"/>
  <c r="E15" i="13"/>
  <c r="E14" i="13"/>
  <c r="E13" i="13"/>
  <c r="E12" i="13"/>
  <c r="E10" i="13"/>
  <c r="E8" i="13"/>
  <c r="E7" i="13"/>
  <c r="E5" i="13"/>
  <c r="E4" i="13"/>
  <c r="E3" i="13"/>
  <c r="E2" i="13"/>
  <c r="E19" i="12"/>
  <c r="E15" i="12"/>
  <c r="E14" i="12"/>
  <c r="E13" i="12"/>
  <c r="E12" i="12"/>
  <c r="E10" i="12"/>
  <c r="E8" i="12"/>
  <c r="E7" i="12"/>
  <c r="E5" i="12"/>
  <c r="E4" i="12"/>
  <c r="E3" i="12"/>
  <c r="E2" i="12"/>
  <c r="E19" i="11"/>
  <c r="E15" i="11"/>
  <c r="E14" i="11"/>
  <c r="E13" i="11"/>
  <c r="E12" i="11"/>
  <c r="E10" i="11"/>
  <c r="E8" i="11"/>
  <c r="E7" i="11"/>
  <c r="E5" i="11"/>
  <c r="E4" i="11"/>
  <c r="E3" i="11"/>
  <c r="E2" i="11"/>
  <c r="E19" i="10"/>
  <c r="E15" i="10"/>
  <c r="E14" i="10"/>
  <c r="E13" i="10"/>
  <c r="E12" i="10"/>
  <c r="E10" i="10"/>
  <c r="E8" i="10"/>
  <c r="E7" i="10"/>
  <c r="E5" i="10"/>
  <c r="E4" i="10"/>
  <c r="E3" i="10"/>
  <c r="E2" i="10"/>
  <c r="E19" i="9"/>
  <c r="E15" i="9"/>
  <c r="E14" i="9"/>
  <c r="E13" i="9"/>
  <c r="E12" i="9"/>
  <c r="E10" i="9"/>
  <c r="E8" i="9"/>
  <c r="E7" i="9"/>
  <c r="E5" i="9"/>
  <c r="E4" i="9"/>
  <c r="E3" i="9"/>
  <c r="E2" i="9"/>
  <c r="E19" i="8"/>
  <c r="E15" i="8"/>
  <c r="E14" i="8"/>
  <c r="E13" i="8"/>
  <c r="E12" i="8"/>
  <c r="E10" i="8"/>
  <c r="E8" i="8"/>
  <c r="E7" i="8"/>
  <c r="E5" i="8"/>
  <c r="E4" i="8"/>
  <c r="E3" i="8"/>
  <c r="E2" i="8"/>
  <c r="E19" i="7"/>
  <c r="E15" i="7"/>
  <c r="E14" i="7"/>
  <c r="E13" i="7"/>
  <c r="E12" i="7"/>
  <c r="E10" i="7"/>
  <c r="E8" i="7"/>
  <c r="E7" i="7"/>
  <c r="E5" i="7"/>
  <c r="E4" i="7"/>
  <c r="E3" i="7"/>
  <c r="E2" i="7"/>
  <c r="E19" i="6"/>
  <c r="E15" i="6"/>
  <c r="E14" i="6"/>
  <c r="E13" i="6"/>
  <c r="E12" i="6"/>
  <c r="E10" i="6"/>
  <c r="E8" i="6"/>
  <c r="E7" i="6"/>
  <c r="E5" i="6"/>
  <c r="E3" i="6"/>
  <c r="E2" i="6"/>
  <c r="O72" i="3"/>
  <c r="N72" i="3"/>
  <c r="AE35" i="3"/>
  <c r="AD35" i="3"/>
  <c r="AC35" i="3"/>
  <c r="AB35" i="3"/>
  <c r="AA35" i="3"/>
  <c r="Z35" i="3"/>
  <c r="Y35" i="3"/>
  <c r="X35" i="3"/>
  <c r="W35" i="3"/>
  <c r="V35" i="3"/>
  <c r="U35" i="3"/>
  <c r="O71" i="3"/>
  <c r="N71" i="3"/>
  <c r="AE34" i="3"/>
  <c r="AD34" i="3"/>
  <c r="AC34" i="3"/>
  <c r="AB34" i="3"/>
  <c r="AA34" i="3"/>
  <c r="Z34" i="3"/>
  <c r="Y34" i="3"/>
  <c r="X34" i="3"/>
  <c r="W34" i="3"/>
  <c r="V34" i="3"/>
  <c r="U34" i="3"/>
  <c r="O70" i="3"/>
  <c r="N70" i="3"/>
  <c r="AE33" i="3"/>
  <c r="AD33" i="3"/>
  <c r="AC33" i="3"/>
  <c r="AB33" i="3"/>
  <c r="AA33" i="3"/>
  <c r="Z33" i="3"/>
  <c r="Y33" i="3"/>
  <c r="X33" i="3"/>
  <c r="W33" i="3"/>
  <c r="V33" i="3"/>
  <c r="U33" i="3"/>
  <c r="O69" i="3"/>
  <c r="N69" i="3"/>
  <c r="AE32" i="3"/>
  <c r="AD32" i="3"/>
  <c r="AC32" i="3"/>
  <c r="AB32" i="3"/>
  <c r="AA32" i="3"/>
  <c r="Z32" i="3"/>
  <c r="Y32" i="3"/>
  <c r="X32" i="3"/>
  <c r="W32" i="3"/>
  <c r="V32" i="3"/>
  <c r="U32" i="3"/>
  <c r="O68" i="3"/>
  <c r="N68" i="3"/>
  <c r="AE31" i="3"/>
  <c r="AD31" i="3"/>
  <c r="AC31" i="3"/>
  <c r="AB31" i="3"/>
  <c r="AA31" i="3"/>
  <c r="Z31" i="3"/>
  <c r="Y31" i="3"/>
  <c r="X31" i="3"/>
  <c r="W31" i="3"/>
  <c r="V31" i="3"/>
  <c r="U31" i="3"/>
  <c r="O67" i="3"/>
  <c r="N67" i="3"/>
  <c r="AE30" i="3"/>
  <c r="AD30" i="3"/>
  <c r="AC30" i="3"/>
  <c r="AB30" i="3"/>
  <c r="AA30" i="3"/>
  <c r="Z30" i="3"/>
  <c r="Y30" i="3"/>
  <c r="X30" i="3"/>
  <c r="W30" i="3"/>
  <c r="V30" i="3"/>
  <c r="U30" i="3"/>
  <c r="O66" i="3"/>
  <c r="N66" i="3"/>
  <c r="K44" i="3"/>
  <c r="J44" i="3"/>
  <c r="I44" i="3"/>
  <c r="H44" i="3"/>
  <c r="G44" i="3"/>
  <c r="F44" i="3"/>
  <c r="E44" i="3"/>
  <c r="D44" i="3"/>
  <c r="C44" i="3"/>
  <c r="B44" i="3"/>
  <c r="A44" i="3"/>
  <c r="O65" i="3"/>
  <c r="N65" i="3"/>
  <c r="AF35" i="3"/>
  <c r="K43" i="3"/>
  <c r="J43" i="3"/>
  <c r="I43" i="3"/>
  <c r="H43" i="3"/>
  <c r="G43" i="3"/>
  <c r="F43" i="3"/>
  <c r="E43" i="3"/>
  <c r="D43" i="3"/>
  <c r="C43" i="3"/>
  <c r="B43" i="3"/>
  <c r="A43" i="3"/>
  <c r="O64" i="3"/>
  <c r="N64" i="3"/>
  <c r="AF34" i="3"/>
  <c r="K42" i="3"/>
  <c r="J42" i="3"/>
  <c r="I42" i="3"/>
  <c r="H42" i="3"/>
  <c r="G42" i="3"/>
  <c r="F42" i="3"/>
  <c r="E42" i="3"/>
  <c r="D42" i="3"/>
  <c r="C42" i="3"/>
  <c r="B42" i="3"/>
  <c r="A42" i="3"/>
  <c r="O63" i="3"/>
  <c r="N63" i="3"/>
  <c r="AF33" i="3"/>
  <c r="K41" i="3"/>
  <c r="J41" i="3"/>
  <c r="I41" i="3"/>
  <c r="H41" i="3"/>
  <c r="G41" i="3"/>
  <c r="F41" i="3"/>
  <c r="E41" i="3"/>
  <c r="D41" i="3"/>
  <c r="C41" i="3"/>
  <c r="B41" i="3"/>
  <c r="A41" i="3"/>
  <c r="O62" i="3"/>
  <c r="N62" i="3"/>
  <c r="AF32" i="3"/>
  <c r="K40" i="3"/>
  <c r="J40" i="3"/>
  <c r="I40" i="3"/>
  <c r="H40" i="3"/>
  <c r="G40" i="3"/>
  <c r="F40" i="3"/>
  <c r="E40" i="3"/>
  <c r="D40" i="3"/>
  <c r="C40" i="3"/>
  <c r="B40" i="3"/>
  <c r="A40" i="3"/>
  <c r="O61" i="3"/>
  <c r="N61" i="3"/>
  <c r="AF31" i="3"/>
  <c r="K39" i="3"/>
  <c r="J39" i="3"/>
  <c r="I39" i="3"/>
  <c r="H39" i="3"/>
  <c r="G39" i="3"/>
  <c r="F39" i="3"/>
  <c r="E39" i="3"/>
  <c r="D39" i="3"/>
  <c r="C39" i="3"/>
  <c r="B39" i="3"/>
  <c r="A39" i="3"/>
  <c r="O60" i="3"/>
  <c r="N60" i="3"/>
  <c r="AF30" i="3"/>
  <c r="K38" i="3"/>
  <c r="J38" i="3"/>
  <c r="I38" i="3"/>
  <c r="H38" i="3"/>
  <c r="G38" i="3"/>
  <c r="F38" i="3"/>
  <c r="E38" i="3"/>
  <c r="D38" i="3"/>
  <c r="C38" i="3"/>
  <c r="B38" i="3"/>
  <c r="A38" i="3"/>
  <c r="O59" i="3"/>
  <c r="N59" i="3"/>
  <c r="L44" i="3"/>
  <c r="K37" i="3"/>
  <c r="J37" i="3"/>
  <c r="I37" i="3"/>
  <c r="H37" i="3"/>
  <c r="G37" i="3"/>
  <c r="F37" i="3"/>
  <c r="E37" i="3"/>
  <c r="D37" i="3"/>
  <c r="C37" i="3"/>
  <c r="B37" i="3"/>
  <c r="A37" i="3"/>
  <c r="O58" i="3"/>
  <c r="N58" i="3"/>
  <c r="L43" i="3"/>
  <c r="K36" i="3"/>
  <c r="J36" i="3"/>
  <c r="I36" i="3"/>
  <c r="H36" i="3"/>
  <c r="G36" i="3"/>
  <c r="F36" i="3"/>
  <c r="E36" i="3"/>
  <c r="D36" i="3"/>
  <c r="C36" i="3"/>
  <c r="B36" i="3"/>
  <c r="A36" i="3"/>
  <c r="O57" i="3"/>
  <c r="N57" i="3"/>
  <c r="L42" i="3"/>
  <c r="K35" i="3"/>
  <c r="J35" i="3"/>
  <c r="I35" i="3"/>
  <c r="H35" i="3"/>
  <c r="G35" i="3"/>
  <c r="F35" i="3"/>
  <c r="E35" i="3"/>
  <c r="D35" i="3"/>
  <c r="C35" i="3"/>
  <c r="B35" i="3"/>
  <c r="A35" i="3"/>
  <c r="O56" i="3"/>
  <c r="N56" i="3"/>
  <c r="L41" i="3"/>
  <c r="K34" i="3"/>
  <c r="J34" i="3"/>
  <c r="I34" i="3"/>
  <c r="H34" i="3"/>
  <c r="G34" i="3"/>
  <c r="F34" i="3"/>
  <c r="E34" i="3"/>
  <c r="D34" i="3"/>
  <c r="C34" i="3"/>
  <c r="B34" i="3"/>
  <c r="A34" i="3"/>
  <c r="O55" i="3"/>
  <c r="N55" i="3"/>
  <c r="L40" i="3"/>
  <c r="K33" i="3"/>
  <c r="J33" i="3"/>
  <c r="I33" i="3"/>
  <c r="H33" i="3"/>
  <c r="G33" i="3"/>
  <c r="F33" i="3"/>
  <c r="E33" i="3"/>
  <c r="D33" i="3"/>
  <c r="C33" i="3"/>
  <c r="B33" i="3"/>
  <c r="A33" i="3"/>
  <c r="O54" i="3"/>
  <c r="N54" i="3"/>
  <c r="L39" i="3"/>
  <c r="K32" i="3"/>
  <c r="J32" i="3"/>
  <c r="I32" i="3"/>
  <c r="H32" i="3"/>
  <c r="G32" i="3"/>
  <c r="F32" i="3"/>
  <c r="E32" i="3"/>
  <c r="D32" i="3"/>
  <c r="C32" i="3"/>
  <c r="B32" i="3"/>
  <c r="A32" i="3"/>
  <c r="O53" i="3"/>
  <c r="N53" i="3"/>
  <c r="L38" i="3"/>
  <c r="K31" i="3"/>
  <c r="J31" i="3"/>
  <c r="I31" i="3"/>
  <c r="H31" i="3"/>
  <c r="G31" i="3"/>
  <c r="F31" i="3"/>
  <c r="E31" i="3"/>
  <c r="D31" i="3"/>
  <c r="C31" i="3"/>
  <c r="B31" i="3"/>
  <c r="A31" i="3"/>
  <c r="O52" i="3"/>
  <c r="N52" i="3"/>
  <c r="L37" i="3"/>
  <c r="K30" i="3"/>
  <c r="J30" i="3"/>
  <c r="I30" i="3"/>
  <c r="H30" i="3"/>
  <c r="G30" i="3"/>
  <c r="F30" i="3"/>
  <c r="E30" i="3"/>
  <c r="D30" i="3"/>
  <c r="C30" i="3"/>
  <c r="B30" i="3"/>
  <c r="A30" i="3"/>
  <c r="O51" i="3"/>
  <c r="N51" i="3"/>
  <c r="L36" i="3"/>
  <c r="AE23" i="3"/>
  <c r="AD23" i="3"/>
  <c r="AC23" i="3"/>
  <c r="AB23" i="3"/>
  <c r="AA23" i="3"/>
  <c r="Z23" i="3"/>
  <c r="Y23" i="3"/>
  <c r="X23" i="3"/>
  <c r="W23" i="3"/>
  <c r="V23" i="3"/>
  <c r="U23" i="3"/>
  <c r="O50" i="3"/>
  <c r="N50" i="3"/>
  <c r="L35" i="3"/>
  <c r="AE22" i="3"/>
  <c r="AD22" i="3"/>
  <c r="AC22" i="3"/>
  <c r="AB22" i="3"/>
  <c r="AA22" i="3"/>
  <c r="Z22" i="3"/>
  <c r="Y22" i="3"/>
  <c r="X22" i="3"/>
  <c r="W22" i="3"/>
  <c r="V22" i="3"/>
  <c r="U22" i="3"/>
  <c r="O49" i="3"/>
  <c r="N49" i="3"/>
  <c r="L34" i="3"/>
  <c r="AE21" i="3"/>
  <c r="AD21" i="3"/>
  <c r="AC21" i="3"/>
  <c r="AB21" i="3"/>
  <c r="AA21" i="3"/>
  <c r="Z21" i="3"/>
  <c r="Y21" i="3"/>
  <c r="X21" i="3"/>
  <c r="W21" i="3"/>
  <c r="V21" i="3"/>
  <c r="U21" i="3"/>
  <c r="O48" i="3"/>
  <c r="N48" i="3"/>
  <c r="L33" i="3"/>
  <c r="AE20" i="3"/>
  <c r="AD20" i="3"/>
  <c r="AC20" i="3"/>
  <c r="AB20" i="3"/>
  <c r="AA20" i="3"/>
  <c r="Z20" i="3"/>
  <c r="Y20" i="3"/>
  <c r="X20" i="3"/>
  <c r="W20" i="3"/>
  <c r="V20" i="3"/>
  <c r="U20" i="3"/>
  <c r="O47" i="3"/>
  <c r="N47" i="3"/>
  <c r="L32" i="3"/>
  <c r="AE19" i="3"/>
  <c r="AD19" i="3"/>
  <c r="AC19" i="3"/>
  <c r="AB19" i="3"/>
  <c r="AA19" i="3"/>
  <c r="Z19" i="3"/>
  <c r="Y19" i="3"/>
  <c r="X19" i="3"/>
  <c r="W19" i="3"/>
  <c r="V19" i="3"/>
  <c r="U19" i="3"/>
  <c r="O46" i="3"/>
  <c r="N46" i="3"/>
  <c r="L31" i="3"/>
  <c r="AE18" i="3"/>
  <c r="AD18" i="3"/>
  <c r="AC18" i="3"/>
  <c r="AB18" i="3"/>
  <c r="AA18" i="3"/>
  <c r="Z18" i="3"/>
  <c r="Y18" i="3"/>
  <c r="X18" i="3"/>
  <c r="W18" i="3"/>
  <c r="V18" i="3"/>
  <c r="U18" i="3"/>
  <c r="O45" i="3"/>
  <c r="N45" i="3"/>
  <c r="L30" i="3"/>
  <c r="AE17" i="3"/>
  <c r="AD17" i="3"/>
  <c r="AC17" i="3"/>
  <c r="AB17" i="3"/>
  <c r="AA17" i="3"/>
  <c r="Z17" i="3"/>
  <c r="Y17" i="3"/>
  <c r="X17" i="3"/>
  <c r="W17" i="3"/>
  <c r="V17" i="3"/>
  <c r="U17" i="3"/>
  <c r="O44" i="3"/>
  <c r="N44" i="3"/>
  <c r="AF23" i="3"/>
  <c r="AE16" i="3"/>
  <c r="AD16" i="3"/>
  <c r="AC16" i="3"/>
  <c r="AB16" i="3"/>
  <c r="AA16" i="3"/>
  <c r="Z16" i="3"/>
  <c r="Y16" i="3"/>
  <c r="X16" i="3"/>
  <c r="W16" i="3"/>
  <c r="V16" i="3"/>
  <c r="U16" i="3"/>
  <c r="O43" i="3"/>
  <c r="N43" i="3"/>
  <c r="AF22" i="3"/>
  <c r="AE15" i="3"/>
  <c r="AD15" i="3"/>
  <c r="AC15" i="3"/>
  <c r="AB15" i="3"/>
  <c r="AA15" i="3"/>
  <c r="Z15" i="3"/>
  <c r="Y15" i="3"/>
  <c r="X15" i="3"/>
  <c r="W15" i="3"/>
  <c r="V15" i="3"/>
  <c r="U15" i="3"/>
  <c r="O42" i="3"/>
  <c r="N42" i="3"/>
  <c r="AF21" i="3"/>
  <c r="AE14" i="3"/>
  <c r="AD14" i="3"/>
  <c r="AC14" i="3"/>
  <c r="AB14" i="3"/>
  <c r="AA14" i="3"/>
  <c r="Z14" i="3"/>
  <c r="Y14" i="3"/>
  <c r="X14" i="3"/>
  <c r="W14" i="3"/>
  <c r="V14" i="3"/>
  <c r="U14" i="3"/>
  <c r="O41" i="3"/>
  <c r="N41" i="3"/>
  <c r="AF20" i="3"/>
  <c r="AE13" i="3"/>
  <c r="AD13" i="3"/>
  <c r="AC13" i="3"/>
  <c r="AB13" i="3"/>
  <c r="AA13" i="3"/>
  <c r="Z13" i="3"/>
  <c r="Y13" i="3"/>
  <c r="X13" i="3"/>
  <c r="W13" i="3"/>
  <c r="V13" i="3"/>
  <c r="U13" i="3"/>
  <c r="O40" i="3"/>
  <c r="N40" i="3"/>
  <c r="AF19" i="3"/>
  <c r="AE12" i="3"/>
  <c r="AD12" i="3"/>
  <c r="AC12" i="3"/>
  <c r="AB12" i="3"/>
  <c r="AA12" i="3"/>
  <c r="Z12" i="3"/>
  <c r="Y12" i="3"/>
  <c r="X12" i="3"/>
  <c r="W12" i="3"/>
  <c r="V12" i="3"/>
  <c r="U12" i="3"/>
  <c r="O39" i="3"/>
  <c r="N39" i="3"/>
  <c r="AF18" i="3"/>
  <c r="AE11" i="3"/>
  <c r="AD11" i="3"/>
  <c r="AC11" i="3"/>
  <c r="AB11" i="3"/>
  <c r="AA11" i="3"/>
  <c r="Z11" i="3"/>
  <c r="Y11" i="3"/>
  <c r="X11" i="3"/>
  <c r="W11" i="3"/>
  <c r="V11" i="3"/>
  <c r="U11" i="3"/>
  <c r="O38" i="3"/>
  <c r="N38" i="3"/>
  <c r="AF17" i="3"/>
  <c r="AE10" i="3"/>
  <c r="AD10" i="3"/>
  <c r="AC10" i="3"/>
  <c r="AB10" i="3"/>
  <c r="AA10" i="3"/>
  <c r="Z10" i="3"/>
  <c r="Y10" i="3"/>
  <c r="X10" i="3"/>
  <c r="W10" i="3"/>
  <c r="V10" i="3"/>
  <c r="U10" i="3"/>
  <c r="O37" i="3"/>
  <c r="N37" i="3"/>
  <c r="AF16" i="3"/>
  <c r="AE9" i="3"/>
  <c r="AD9" i="3"/>
  <c r="AC9" i="3"/>
  <c r="AB9" i="3"/>
  <c r="AA9" i="3"/>
  <c r="Z9" i="3"/>
  <c r="Y9" i="3"/>
  <c r="X9" i="3"/>
  <c r="W9" i="3"/>
  <c r="V9" i="3"/>
  <c r="U9" i="3"/>
  <c r="O36" i="3"/>
  <c r="N36" i="3"/>
  <c r="AF15" i="3"/>
  <c r="AE8" i="3"/>
  <c r="AD8" i="3"/>
  <c r="AC8" i="3"/>
  <c r="AB8" i="3"/>
  <c r="AA8" i="3"/>
  <c r="Z8" i="3"/>
  <c r="Y8" i="3"/>
  <c r="X8" i="3"/>
  <c r="W8" i="3"/>
  <c r="V8" i="3"/>
  <c r="U8" i="3"/>
  <c r="O35" i="3"/>
  <c r="N35" i="3"/>
  <c r="AF14" i="3"/>
  <c r="AE7" i="3"/>
  <c r="AD7" i="3"/>
  <c r="AC7" i="3"/>
  <c r="AB7" i="3"/>
  <c r="AA7" i="3"/>
  <c r="Z7" i="3"/>
  <c r="Y7" i="3"/>
  <c r="X7" i="3"/>
  <c r="W7" i="3"/>
  <c r="V7" i="3"/>
  <c r="U7" i="3"/>
  <c r="O34" i="3"/>
  <c r="N34" i="3"/>
  <c r="AF13" i="3"/>
  <c r="AE6" i="3"/>
  <c r="AD6" i="3"/>
  <c r="AC6" i="3"/>
  <c r="AB6" i="3"/>
  <c r="AA6" i="3"/>
  <c r="Z6" i="3"/>
  <c r="Y6" i="3"/>
  <c r="X6" i="3"/>
  <c r="W6" i="3"/>
  <c r="V6" i="3"/>
  <c r="U6" i="3"/>
  <c r="O33" i="3"/>
  <c r="N33" i="3"/>
  <c r="AF12" i="3"/>
  <c r="AE5" i="3"/>
  <c r="AD5" i="3"/>
  <c r="AC5" i="3"/>
  <c r="AB5" i="3"/>
  <c r="AA5" i="3"/>
  <c r="Z5" i="3"/>
  <c r="Y5" i="3"/>
  <c r="X5" i="3"/>
  <c r="W5" i="3"/>
  <c r="V5" i="3"/>
  <c r="U5" i="3"/>
  <c r="O32" i="3"/>
  <c r="N32" i="3"/>
  <c r="AF11" i="3"/>
  <c r="AE4" i="3"/>
  <c r="AD4" i="3"/>
  <c r="AC4" i="3"/>
  <c r="AB4" i="3"/>
  <c r="AA4" i="3"/>
  <c r="Z4" i="3"/>
  <c r="Y4" i="3"/>
  <c r="X4" i="3"/>
  <c r="W4" i="3"/>
  <c r="V4" i="3"/>
  <c r="U4" i="3"/>
  <c r="O31" i="3"/>
  <c r="N31" i="3"/>
  <c r="AF10" i="3"/>
  <c r="K23" i="3"/>
  <c r="J23" i="3"/>
  <c r="I23" i="3"/>
  <c r="H23" i="3"/>
  <c r="G23" i="3"/>
  <c r="F23" i="3"/>
  <c r="E23" i="3"/>
  <c r="D23" i="3"/>
  <c r="C23" i="3"/>
  <c r="B23" i="3"/>
  <c r="A23" i="3"/>
  <c r="O30" i="3"/>
  <c r="N30" i="3"/>
  <c r="AF9" i="3"/>
  <c r="K22" i="3"/>
  <c r="J22" i="3"/>
  <c r="I22" i="3"/>
  <c r="H22" i="3"/>
  <c r="G22" i="3"/>
  <c r="F22" i="3"/>
  <c r="E22" i="3"/>
  <c r="D22" i="3"/>
  <c r="C22" i="3"/>
  <c r="B22" i="3"/>
  <c r="A22" i="3"/>
  <c r="O28" i="3"/>
  <c r="N28" i="3"/>
  <c r="AF8" i="3"/>
  <c r="K21" i="3"/>
  <c r="J21" i="3"/>
  <c r="I21" i="3"/>
  <c r="H21" i="3"/>
  <c r="G21" i="3"/>
  <c r="F21" i="3"/>
  <c r="E21" i="3"/>
  <c r="D21" i="3"/>
  <c r="C21" i="3"/>
  <c r="B21" i="3"/>
  <c r="A21" i="3"/>
  <c r="O27" i="3"/>
  <c r="N27" i="3"/>
  <c r="AF7" i="3"/>
  <c r="K20" i="3"/>
  <c r="J20" i="3"/>
  <c r="I20" i="3"/>
  <c r="H20" i="3"/>
  <c r="G20" i="3"/>
  <c r="F20" i="3"/>
  <c r="E20" i="3"/>
  <c r="D20" i="3"/>
  <c r="C20" i="3"/>
  <c r="B20" i="3"/>
  <c r="A20" i="3"/>
  <c r="O26" i="3"/>
  <c r="N26" i="3"/>
  <c r="AF6" i="3"/>
  <c r="K19" i="3"/>
  <c r="J19" i="3"/>
  <c r="I19" i="3"/>
  <c r="H19" i="3"/>
  <c r="G19" i="3"/>
  <c r="F19" i="3"/>
  <c r="E19" i="3"/>
  <c r="D19" i="3"/>
  <c r="C19" i="3"/>
  <c r="B19" i="3"/>
  <c r="A19" i="3"/>
  <c r="O25" i="3"/>
  <c r="N25" i="3"/>
  <c r="AF5" i="3"/>
  <c r="K18" i="3"/>
  <c r="J18" i="3"/>
  <c r="I18" i="3"/>
  <c r="H18" i="3"/>
  <c r="G18" i="3"/>
  <c r="F18" i="3"/>
  <c r="E18" i="3"/>
  <c r="D18" i="3"/>
  <c r="C18" i="3"/>
  <c r="B18" i="3"/>
  <c r="A18" i="3"/>
  <c r="O24" i="3"/>
  <c r="N24" i="3"/>
  <c r="AF4" i="3"/>
  <c r="K17" i="3"/>
  <c r="J17" i="3"/>
  <c r="I17" i="3"/>
  <c r="H17" i="3"/>
  <c r="G17" i="3"/>
  <c r="F17" i="3"/>
  <c r="E17" i="3"/>
  <c r="D17" i="3"/>
  <c r="C17" i="3"/>
  <c r="B17" i="3"/>
  <c r="A17" i="3"/>
  <c r="O23" i="3"/>
  <c r="N23" i="3"/>
  <c r="L23" i="3"/>
  <c r="K16" i="3"/>
  <c r="J16" i="3"/>
  <c r="I16" i="3"/>
  <c r="H16" i="3"/>
  <c r="G16" i="3"/>
  <c r="F16" i="3"/>
  <c r="E16" i="3"/>
  <c r="D16" i="3"/>
  <c r="C16" i="3"/>
  <c r="B16" i="3"/>
  <c r="A16" i="3"/>
  <c r="O22" i="3"/>
  <c r="N22" i="3"/>
  <c r="L22" i="3"/>
  <c r="K15" i="3"/>
  <c r="J15" i="3"/>
  <c r="I15" i="3"/>
  <c r="H15" i="3"/>
  <c r="G15" i="3"/>
  <c r="F15" i="3"/>
  <c r="E15" i="3"/>
  <c r="D15" i="3"/>
  <c r="C15" i="3"/>
  <c r="B15" i="3"/>
  <c r="A15" i="3"/>
  <c r="O21" i="3"/>
  <c r="N21" i="3"/>
  <c r="L21" i="3"/>
  <c r="K14" i="3"/>
  <c r="J14" i="3"/>
  <c r="I14" i="3"/>
  <c r="H14" i="3"/>
  <c r="G14" i="3"/>
  <c r="F14" i="3"/>
  <c r="E14" i="3"/>
  <c r="D14" i="3"/>
  <c r="C14" i="3"/>
  <c r="B14" i="3"/>
  <c r="A14" i="3"/>
  <c r="O20" i="3"/>
  <c r="N20" i="3"/>
  <c r="L20" i="3"/>
  <c r="K13" i="3"/>
  <c r="J13" i="3"/>
  <c r="I13" i="3"/>
  <c r="H13" i="3"/>
  <c r="G13" i="3"/>
  <c r="F13" i="3"/>
  <c r="E13" i="3"/>
  <c r="D13" i="3"/>
  <c r="C13" i="3"/>
  <c r="B13" i="3"/>
  <c r="A13" i="3"/>
  <c r="O19" i="3"/>
  <c r="N19" i="3"/>
  <c r="L19" i="3"/>
  <c r="K12" i="3"/>
  <c r="J12" i="3"/>
  <c r="I12" i="3"/>
  <c r="H12" i="3"/>
  <c r="G12" i="3"/>
  <c r="F12" i="3"/>
  <c r="E12" i="3"/>
  <c r="D12" i="3"/>
  <c r="C12" i="3"/>
  <c r="B12" i="3"/>
  <c r="A12" i="3"/>
  <c r="O18" i="3"/>
  <c r="N18" i="3"/>
  <c r="L18" i="3"/>
  <c r="K11" i="3"/>
  <c r="J11" i="3"/>
  <c r="I11" i="3"/>
  <c r="H11" i="3"/>
  <c r="G11" i="3"/>
  <c r="F11" i="3"/>
  <c r="E11" i="3"/>
  <c r="D11" i="3"/>
  <c r="C11" i="3"/>
  <c r="B11" i="3"/>
  <c r="A11" i="3"/>
  <c r="O17" i="3"/>
  <c r="N17" i="3"/>
  <c r="L17" i="3"/>
  <c r="K10" i="3"/>
  <c r="J10" i="3"/>
  <c r="I10" i="3"/>
  <c r="H10" i="3"/>
  <c r="G10" i="3"/>
  <c r="F10" i="3"/>
  <c r="E10" i="3"/>
  <c r="D10" i="3"/>
  <c r="C10" i="3"/>
  <c r="B10" i="3"/>
  <c r="A10" i="3"/>
  <c r="O16" i="3"/>
  <c r="N16" i="3"/>
  <c r="L16" i="3"/>
  <c r="K9" i="3"/>
  <c r="J9" i="3"/>
  <c r="I9" i="3"/>
  <c r="H9" i="3"/>
  <c r="G9" i="3"/>
  <c r="F9" i="3"/>
  <c r="E9" i="3"/>
  <c r="D9" i="3"/>
  <c r="C9" i="3"/>
  <c r="B9" i="3"/>
  <c r="A9" i="3"/>
  <c r="O15" i="3"/>
  <c r="N15" i="3"/>
  <c r="L15" i="3"/>
  <c r="K8" i="3"/>
  <c r="J8" i="3"/>
  <c r="I8" i="3"/>
  <c r="H8" i="3"/>
  <c r="G8" i="3"/>
  <c r="F8" i="3"/>
  <c r="E8" i="3"/>
  <c r="D8" i="3"/>
  <c r="C8" i="3"/>
  <c r="B8" i="3"/>
  <c r="A8" i="3"/>
  <c r="O14" i="3"/>
  <c r="N14" i="3"/>
  <c r="L14" i="3"/>
  <c r="K7" i="3"/>
  <c r="J7" i="3"/>
  <c r="I7" i="3"/>
  <c r="H7" i="3"/>
  <c r="G7" i="3"/>
  <c r="F7" i="3"/>
  <c r="E7" i="3"/>
  <c r="D7" i="3"/>
  <c r="C7" i="3"/>
  <c r="B7" i="3"/>
  <c r="A7" i="3"/>
  <c r="O13" i="3"/>
  <c r="N13" i="3"/>
  <c r="L13" i="3"/>
  <c r="K6" i="3"/>
  <c r="J6" i="3"/>
  <c r="I6" i="3"/>
  <c r="H6" i="3"/>
  <c r="G6" i="3"/>
  <c r="F6" i="3"/>
  <c r="E6" i="3"/>
  <c r="D6" i="3"/>
  <c r="C6" i="3"/>
  <c r="B6" i="3"/>
  <c r="A6" i="3"/>
  <c r="O12" i="3"/>
  <c r="N12" i="3"/>
  <c r="L12" i="3"/>
  <c r="K5" i="3"/>
  <c r="J5" i="3"/>
  <c r="I5" i="3"/>
  <c r="H5" i="3"/>
  <c r="G5" i="3"/>
  <c r="F5" i="3"/>
  <c r="E5" i="3"/>
  <c r="D5" i="3"/>
  <c r="C5" i="3"/>
  <c r="B5" i="3"/>
  <c r="O11" i="3"/>
  <c r="N11" i="3"/>
  <c r="L11" i="3"/>
  <c r="K4" i="3"/>
  <c r="J4" i="3"/>
  <c r="I4" i="3"/>
  <c r="H4" i="3"/>
  <c r="G4" i="3"/>
  <c r="F4" i="3"/>
  <c r="E4" i="3"/>
  <c r="D4" i="3"/>
  <c r="C4" i="3"/>
  <c r="B4" i="3"/>
  <c r="R398" i="2" l="1" a="1"/>
  <c r="R398" i="2" s="1"/>
  <c r="Q398" i="2"/>
  <c r="O398" i="2"/>
  <c r="I398" i="2"/>
  <c r="E398" i="2"/>
  <c r="R397" i="2" a="1"/>
  <c r="R397" i="2" s="1"/>
  <c r="Q397" i="2"/>
  <c r="O397" i="2"/>
  <c r="I397" i="2"/>
  <c r="E397" i="2"/>
  <c r="R396" i="2" a="1"/>
  <c r="R396" i="2" s="1"/>
  <c r="Q396" i="2"/>
  <c r="O396" i="2"/>
  <c r="I396" i="2"/>
  <c r="E396" i="2"/>
  <c r="R395" i="2" a="1"/>
  <c r="R395" i="2" s="1"/>
  <c r="Q395" i="2"/>
  <c r="O395" i="2"/>
  <c r="I395" i="2"/>
  <c r="E395" i="2"/>
  <c r="R394" i="2" a="1"/>
  <c r="R394" i="2" s="1"/>
  <c r="Q394" i="2"/>
  <c r="O394" i="2"/>
  <c r="I394" i="2"/>
  <c r="E394" i="2"/>
  <c r="R393" i="2" a="1"/>
  <c r="R393" i="2" s="1"/>
  <c r="Q393" i="2"/>
  <c r="O393" i="2"/>
  <c r="I393" i="2"/>
  <c r="E393" i="2"/>
  <c r="R392" i="2" a="1"/>
  <c r="R392" i="2" s="1"/>
  <c r="Q392" i="2"/>
  <c r="O392" i="2"/>
  <c r="I392" i="2"/>
  <c r="E392" i="2"/>
  <c r="R391" i="2" a="1"/>
  <c r="R391" i="2" s="1"/>
  <c r="Q391" i="2"/>
  <c r="O391" i="2"/>
  <c r="I391" i="2"/>
  <c r="E391" i="2"/>
  <c r="R390" i="2" a="1"/>
  <c r="R390" i="2" s="1"/>
  <c r="Q390" i="2"/>
  <c r="O390" i="2"/>
  <c r="I390" i="2"/>
  <c r="E390" i="2"/>
  <c r="R389" i="2" a="1"/>
  <c r="R389" i="2" s="1"/>
  <c r="Q389" i="2"/>
  <c r="O389" i="2"/>
  <c r="I389" i="2"/>
  <c r="E389" i="2"/>
  <c r="R388" i="2" a="1"/>
  <c r="R388" i="2" s="1"/>
  <c r="Q388" i="2"/>
  <c r="O388" i="2"/>
  <c r="I388" i="2"/>
  <c r="E388" i="2"/>
  <c r="R387" i="2" a="1"/>
  <c r="R387" i="2" s="1"/>
  <c r="Q387" i="2"/>
  <c r="O387" i="2"/>
  <c r="I387" i="2"/>
  <c r="E387" i="2"/>
  <c r="R386" i="2" a="1"/>
  <c r="R386" i="2" s="1"/>
  <c r="Q386" i="2"/>
  <c r="O386" i="2"/>
  <c r="I386" i="2"/>
  <c r="E386" i="2"/>
  <c r="R385" i="2" a="1"/>
  <c r="R385" i="2" s="1"/>
  <c r="Q385" i="2"/>
  <c r="O385" i="2"/>
  <c r="I385" i="2"/>
  <c r="E385" i="2"/>
  <c r="R384" i="2" a="1"/>
  <c r="R384" i="2" s="1"/>
  <c r="Q384" i="2"/>
  <c r="O384" i="2"/>
  <c r="I384" i="2"/>
  <c r="E384" i="2"/>
  <c r="R383" i="2" a="1"/>
  <c r="R383" i="2" s="1"/>
  <c r="Q383" i="2"/>
  <c r="O383" i="2"/>
  <c r="I383" i="2"/>
  <c r="E383" i="2"/>
  <c r="R382" i="2" a="1"/>
  <c r="R382" i="2" s="1"/>
  <c r="Q382" i="2"/>
  <c r="O382" i="2"/>
  <c r="I382" i="2"/>
  <c r="E382" i="2"/>
  <c r="R381" i="2" a="1"/>
  <c r="R381" i="2" s="1"/>
  <c r="Q381" i="2"/>
  <c r="O381" i="2"/>
  <c r="I381" i="2"/>
  <c r="E381" i="2"/>
  <c r="R380" i="2" a="1"/>
  <c r="R380" i="2" s="1"/>
  <c r="Q380" i="2"/>
  <c r="O380" i="2"/>
  <c r="I380" i="2"/>
  <c r="E380" i="2"/>
  <c r="R379" i="2" a="1"/>
  <c r="R379" i="2" s="1"/>
  <c r="Q379" i="2"/>
  <c r="O379" i="2"/>
  <c r="I379" i="2"/>
  <c r="E379" i="2"/>
  <c r="R378" i="2" a="1"/>
  <c r="R378" i="2" s="1"/>
  <c r="Q378" i="2"/>
  <c r="O378" i="2"/>
  <c r="I378" i="2"/>
  <c r="E378" i="2"/>
  <c r="R377" i="2" a="1"/>
  <c r="R377" i="2" s="1"/>
  <c r="Q377" i="2"/>
  <c r="O377" i="2"/>
  <c r="I377" i="2"/>
  <c r="E377" i="2"/>
  <c r="R376" i="2" a="1"/>
  <c r="R376" i="2" s="1"/>
  <c r="Q376" i="2"/>
  <c r="O376" i="2"/>
  <c r="I376" i="2"/>
  <c r="E376" i="2"/>
  <c r="R375" i="2" a="1"/>
  <c r="R375" i="2" s="1"/>
  <c r="Q375" i="2"/>
  <c r="O375" i="2"/>
  <c r="I375" i="2"/>
  <c r="E375" i="2"/>
  <c r="R374" i="2" a="1"/>
  <c r="R374" i="2" s="1"/>
  <c r="Q374" i="2"/>
  <c r="O374" i="2"/>
  <c r="I374" i="2"/>
  <c r="E374" i="2"/>
  <c r="R373" i="2" a="1"/>
  <c r="R373" i="2" s="1"/>
  <c r="Q373" i="2"/>
  <c r="O373" i="2"/>
  <c r="I373" i="2"/>
  <c r="E373" i="2"/>
  <c r="R372" i="2" a="1"/>
  <c r="R372" i="2" s="1"/>
  <c r="Q372" i="2"/>
  <c r="O372" i="2"/>
  <c r="I372" i="2"/>
  <c r="E372" i="2"/>
  <c r="R371" i="2" a="1"/>
  <c r="R371" i="2" s="1"/>
  <c r="Q371" i="2"/>
  <c r="O371" i="2"/>
  <c r="I371" i="2"/>
  <c r="E371" i="2"/>
  <c r="R370" i="2" a="1"/>
  <c r="R370" i="2" s="1"/>
  <c r="Q370" i="2"/>
  <c r="O370" i="2"/>
  <c r="I370" i="2"/>
  <c r="E370" i="2"/>
  <c r="R369" i="2" a="1"/>
  <c r="R369" i="2" s="1"/>
  <c r="Q369" i="2"/>
  <c r="O369" i="2"/>
  <c r="I369" i="2"/>
  <c r="E369" i="2"/>
  <c r="R368" i="2" a="1"/>
  <c r="R368" i="2" s="1"/>
  <c r="Q368" i="2"/>
  <c r="O368" i="2"/>
  <c r="I368" i="2"/>
  <c r="E368" i="2"/>
  <c r="R367" i="2" a="1"/>
  <c r="R367" i="2" s="1"/>
  <c r="Q367" i="2"/>
  <c r="O367" i="2"/>
  <c r="I367" i="2"/>
  <c r="E367" i="2"/>
  <c r="R366" i="2" a="1"/>
  <c r="R366" i="2" s="1"/>
  <c r="Q366" i="2"/>
  <c r="O366" i="2"/>
  <c r="I366" i="2"/>
  <c r="E366" i="2"/>
  <c r="R365" i="2" a="1"/>
  <c r="R365" i="2" s="1"/>
  <c r="Q365" i="2"/>
  <c r="O365" i="2"/>
  <c r="I365" i="2"/>
  <c r="E365" i="2"/>
  <c r="R364" i="2" a="1"/>
  <c r="R364" i="2" s="1"/>
  <c r="Q364" i="2"/>
  <c r="O364" i="2"/>
  <c r="I364" i="2"/>
  <c r="E364" i="2"/>
  <c r="R363" i="2" a="1"/>
  <c r="R363" i="2" s="1"/>
  <c r="Q363" i="2"/>
  <c r="O363" i="2"/>
  <c r="I363" i="2"/>
  <c r="E363" i="2"/>
  <c r="R362" i="2" a="1"/>
  <c r="R362" i="2" s="1"/>
  <c r="Q362" i="2"/>
  <c r="O362" i="2"/>
  <c r="I362" i="2"/>
  <c r="E362" i="2"/>
  <c r="R361" i="2" a="1"/>
  <c r="R361" i="2" s="1"/>
  <c r="Q361" i="2"/>
  <c r="O361" i="2"/>
  <c r="I361" i="2"/>
  <c r="E361" i="2"/>
  <c r="R360" i="2" a="1"/>
  <c r="R360" i="2" s="1"/>
  <c r="Q360" i="2"/>
  <c r="O360" i="2"/>
  <c r="I360" i="2"/>
  <c r="E360" i="2"/>
  <c r="R359" i="2" a="1"/>
  <c r="R359" i="2" s="1"/>
  <c r="Q359" i="2"/>
  <c r="O359" i="2"/>
  <c r="I359" i="2"/>
  <c r="E359" i="2"/>
  <c r="R358" i="2" a="1"/>
  <c r="R358" i="2" s="1"/>
  <c r="Q358" i="2"/>
  <c r="O358" i="2"/>
  <c r="I358" i="2"/>
  <c r="E358" i="2"/>
  <c r="R357" i="2" a="1"/>
  <c r="R357" i="2" s="1"/>
  <c r="Q357" i="2"/>
  <c r="O357" i="2"/>
  <c r="I357" i="2"/>
  <c r="E357" i="2"/>
  <c r="R356" i="2" a="1"/>
  <c r="R356" i="2" s="1"/>
  <c r="Q356" i="2"/>
  <c r="O356" i="2"/>
  <c r="I356" i="2"/>
  <c r="E356" i="2"/>
  <c r="R355" i="2" a="1"/>
  <c r="R355" i="2" s="1"/>
  <c r="Q355" i="2"/>
  <c r="O355" i="2"/>
  <c r="I355" i="2"/>
  <c r="E355" i="2"/>
  <c r="R354" i="2" a="1"/>
  <c r="R354" i="2" s="1"/>
  <c r="Q354" i="2"/>
  <c r="O354" i="2"/>
  <c r="I354" i="2"/>
  <c r="E354" i="2"/>
  <c r="R353" i="2" a="1"/>
  <c r="R353" i="2" s="1"/>
  <c r="Q353" i="2"/>
  <c r="O353" i="2"/>
  <c r="I353" i="2"/>
  <c r="E353" i="2"/>
  <c r="R352" i="2" a="1"/>
  <c r="R352" i="2" s="1"/>
  <c r="Q352" i="2"/>
  <c r="O352" i="2"/>
  <c r="I352" i="2"/>
  <c r="E352" i="2"/>
  <c r="R351" i="2" a="1"/>
  <c r="R351" i="2" s="1"/>
  <c r="Q351" i="2"/>
  <c r="O351" i="2"/>
  <c r="I351" i="2"/>
  <c r="E351" i="2"/>
  <c r="R350" i="2" a="1"/>
  <c r="R350" i="2" s="1"/>
  <c r="Q350" i="2"/>
  <c r="O350" i="2"/>
  <c r="I350" i="2"/>
  <c r="E350" i="2"/>
  <c r="R349" i="2" a="1"/>
  <c r="R349" i="2" s="1"/>
  <c r="Q349" i="2"/>
  <c r="O349" i="2"/>
  <c r="I349" i="2"/>
  <c r="E349" i="2"/>
  <c r="R348" i="2" a="1"/>
  <c r="R348" i="2" s="1"/>
  <c r="Q348" i="2"/>
  <c r="O348" i="2"/>
  <c r="I348" i="2"/>
  <c r="E348" i="2"/>
  <c r="R347" i="2" a="1"/>
  <c r="R347" i="2" s="1"/>
  <c r="Q347" i="2"/>
  <c r="O347" i="2"/>
  <c r="I347" i="2"/>
  <c r="E347" i="2"/>
  <c r="R346" i="2" a="1"/>
  <c r="R346" i="2" s="1"/>
  <c r="Q346" i="2"/>
  <c r="O346" i="2"/>
  <c r="I346" i="2"/>
  <c r="E346" i="2"/>
  <c r="R345" i="2" a="1"/>
  <c r="R345" i="2" s="1"/>
  <c r="Q345" i="2"/>
  <c r="O345" i="2"/>
  <c r="I345" i="2"/>
  <c r="E345" i="2"/>
  <c r="R344" i="2" a="1"/>
  <c r="R344" i="2" s="1"/>
  <c r="Q344" i="2"/>
  <c r="O344" i="2"/>
  <c r="I344" i="2"/>
  <c r="E344" i="2"/>
  <c r="R343" i="2" a="1"/>
  <c r="R343" i="2" s="1"/>
  <c r="Q343" i="2"/>
  <c r="O343" i="2"/>
  <c r="I343" i="2"/>
  <c r="E343" i="2"/>
  <c r="R342" i="2" a="1"/>
  <c r="R342" i="2" s="1"/>
  <c r="Q342" i="2"/>
  <c r="O342" i="2"/>
  <c r="I342" i="2"/>
  <c r="E342" i="2"/>
  <c r="R341" i="2" a="1"/>
  <c r="R341" i="2" s="1"/>
  <c r="Q341" i="2"/>
  <c r="O341" i="2"/>
  <c r="I341" i="2"/>
  <c r="E341" i="2"/>
  <c r="R340" i="2" a="1"/>
  <c r="R340" i="2" s="1"/>
  <c r="Q340" i="2"/>
  <c r="O340" i="2"/>
  <c r="I340" i="2"/>
  <c r="E340" i="2"/>
  <c r="R339" i="2" a="1"/>
  <c r="R339" i="2" s="1"/>
  <c r="Q339" i="2"/>
  <c r="O339" i="2"/>
  <c r="I339" i="2"/>
  <c r="E339" i="2"/>
  <c r="R338" i="2" a="1"/>
  <c r="R338" i="2" s="1"/>
  <c r="Q338" i="2"/>
  <c r="O338" i="2"/>
  <c r="I338" i="2"/>
  <c r="E338" i="2"/>
  <c r="R337" i="2" a="1"/>
  <c r="R337" i="2" s="1"/>
  <c r="Q337" i="2"/>
  <c r="O337" i="2"/>
  <c r="I337" i="2"/>
  <c r="E337" i="2"/>
  <c r="R336" i="2" a="1"/>
  <c r="R336" i="2" s="1"/>
  <c r="Q336" i="2"/>
  <c r="O336" i="2"/>
  <c r="I336" i="2"/>
  <c r="E336" i="2"/>
  <c r="R335" i="2" a="1"/>
  <c r="R335" i="2" s="1"/>
  <c r="Q335" i="2"/>
  <c r="O335" i="2"/>
  <c r="I335" i="2"/>
  <c r="E335" i="2"/>
  <c r="R334" i="2" a="1"/>
  <c r="R334" i="2" s="1"/>
  <c r="Q334" i="2"/>
  <c r="O334" i="2"/>
  <c r="I334" i="2"/>
  <c r="E334" i="2"/>
  <c r="R333" i="2" a="1"/>
  <c r="R333" i="2" s="1"/>
  <c r="Q333" i="2"/>
  <c r="O333" i="2"/>
  <c r="I333" i="2"/>
  <c r="E333" i="2"/>
  <c r="R332" i="2" a="1"/>
  <c r="R332" i="2" s="1"/>
  <c r="Q332" i="2"/>
  <c r="O332" i="2"/>
  <c r="I332" i="2"/>
  <c r="E332" i="2"/>
  <c r="R331" i="2" a="1"/>
  <c r="R331" i="2" s="1"/>
  <c r="Q331" i="2"/>
  <c r="O331" i="2"/>
  <c r="I331" i="2"/>
  <c r="E331" i="2"/>
  <c r="R330" i="2" a="1"/>
  <c r="R330" i="2" s="1"/>
  <c r="Q330" i="2"/>
  <c r="O330" i="2"/>
  <c r="I330" i="2"/>
  <c r="E330" i="2"/>
  <c r="R329" i="2" a="1"/>
  <c r="R329" i="2" s="1"/>
  <c r="Q329" i="2"/>
  <c r="O329" i="2"/>
  <c r="I329" i="2"/>
  <c r="E329" i="2"/>
  <c r="R328" i="2" a="1"/>
  <c r="R328" i="2" s="1"/>
  <c r="Q328" i="2"/>
  <c r="O328" i="2"/>
  <c r="I328" i="2"/>
  <c r="E328" i="2"/>
  <c r="R327" i="2" a="1"/>
  <c r="R327" i="2" s="1"/>
  <c r="Q327" i="2"/>
  <c r="O327" i="2"/>
  <c r="I327" i="2"/>
  <c r="E327" i="2"/>
  <c r="R326" i="2" a="1"/>
  <c r="R326" i="2" s="1"/>
  <c r="Q326" i="2"/>
  <c r="O326" i="2"/>
  <c r="I326" i="2"/>
  <c r="E326" i="2"/>
  <c r="R325" i="2" a="1"/>
  <c r="R325" i="2" s="1"/>
  <c r="Q325" i="2"/>
  <c r="O325" i="2"/>
  <c r="I325" i="2"/>
  <c r="E325" i="2"/>
  <c r="R324" i="2" a="1"/>
  <c r="R324" i="2" s="1"/>
  <c r="Q324" i="2"/>
  <c r="O324" i="2"/>
  <c r="I324" i="2"/>
  <c r="E324" i="2"/>
  <c r="R323" i="2" a="1"/>
  <c r="R323" i="2" s="1"/>
  <c r="Q323" i="2"/>
  <c r="O323" i="2"/>
  <c r="I323" i="2"/>
  <c r="E323" i="2"/>
  <c r="R322" i="2" a="1"/>
  <c r="R322" i="2" s="1"/>
  <c r="Q322" i="2"/>
  <c r="O322" i="2"/>
  <c r="I322" i="2"/>
  <c r="E322" i="2"/>
  <c r="R321" i="2" a="1"/>
  <c r="R321" i="2" s="1"/>
  <c r="Q321" i="2"/>
  <c r="O321" i="2"/>
  <c r="I321" i="2"/>
  <c r="E321" i="2"/>
  <c r="R320" i="2" a="1"/>
  <c r="R320" i="2" s="1"/>
  <c r="Q320" i="2"/>
  <c r="O320" i="2"/>
  <c r="I320" i="2"/>
  <c r="E320" i="2"/>
  <c r="R319" i="2" a="1"/>
  <c r="R319" i="2" s="1"/>
  <c r="Q319" i="2"/>
  <c r="O319" i="2"/>
  <c r="I319" i="2"/>
  <c r="E319" i="2"/>
  <c r="R318" i="2" a="1"/>
  <c r="R318" i="2" s="1"/>
  <c r="Q318" i="2"/>
  <c r="O318" i="2"/>
  <c r="I318" i="2"/>
  <c r="E318" i="2"/>
  <c r="R317" i="2" a="1"/>
  <c r="R317" i="2" s="1"/>
  <c r="Q317" i="2"/>
  <c r="O317" i="2"/>
  <c r="I317" i="2"/>
  <c r="E317" i="2"/>
  <c r="R316" i="2" a="1"/>
  <c r="R316" i="2" s="1"/>
  <c r="Q316" i="2"/>
  <c r="O316" i="2"/>
  <c r="I316" i="2"/>
  <c r="E316" i="2"/>
  <c r="R315" i="2" a="1"/>
  <c r="R315" i="2" s="1"/>
  <c r="Q315" i="2"/>
  <c r="O315" i="2"/>
  <c r="I315" i="2"/>
  <c r="E315" i="2"/>
  <c r="R314" i="2" a="1"/>
  <c r="R314" i="2" s="1"/>
  <c r="Q314" i="2"/>
  <c r="O314" i="2"/>
  <c r="I314" i="2"/>
  <c r="E314" i="2"/>
  <c r="R313" i="2" a="1"/>
  <c r="R313" i="2" s="1"/>
  <c r="Q313" i="2"/>
  <c r="O313" i="2"/>
  <c r="I313" i="2"/>
  <c r="E313" i="2"/>
  <c r="R312" i="2" a="1"/>
  <c r="R312" i="2" s="1"/>
  <c r="Q312" i="2"/>
  <c r="O312" i="2"/>
  <c r="I312" i="2"/>
  <c r="E312" i="2"/>
  <c r="R311" i="2" a="1"/>
  <c r="R311" i="2" s="1"/>
  <c r="Q311" i="2"/>
  <c r="O311" i="2"/>
  <c r="I311" i="2"/>
  <c r="E311" i="2"/>
  <c r="R310" i="2" a="1"/>
  <c r="R310" i="2" s="1"/>
  <c r="Q310" i="2"/>
  <c r="O310" i="2"/>
  <c r="I310" i="2"/>
  <c r="E310" i="2"/>
  <c r="R309" i="2" a="1"/>
  <c r="R309" i="2" s="1"/>
  <c r="Q309" i="2"/>
  <c r="O309" i="2"/>
  <c r="I309" i="2"/>
  <c r="E309" i="2"/>
  <c r="R308" i="2" a="1"/>
  <c r="R308" i="2" s="1"/>
  <c r="Q308" i="2"/>
  <c r="O308" i="2"/>
  <c r="I308" i="2"/>
  <c r="E308" i="2"/>
  <c r="R307" i="2" a="1"/>
  <c r="R307" i="2" s="1"/>
  <c r="Q307" i="2"/>
  <c r="O307" i="2"/>
  <c r="I307" i="2"/>
  <c r="E307" i="2"/>
  <c r="R306" i="2" a="1"/>
  <c r="R306" i="2" s="1"/>
  <c r="Q306" i="2"/>
  <c r="O306" i="2"/>
  <c r="I306" i="2"/>
  <c r="E306" i="2"/>
  <c r="R305" i="2" a="1"/>
  <c r="R305" i="2" s="1"/>
  <c r="Q305" i="2"/>
  <c r="O305" i="2"/>
  <c r="I305" i="2"/>
  <c r="E305" i="2"/>
  <c r="R304" i="2" a="1"/>
  <c r="R304" i="2" s="1"/>
  <c r="Q304" i="2"/>
  <c r="O304" i="2"/>
  <c r="I304" i="2"/>
  <c r="E304" i="2"/>
  <c r="R303" i="2" a="1"/>
  <c r="R303" i="2" s="1"/>
  <c r="Q303" i="2"/>
  <c r="O303" i="2"/>
  <c r="I303" i="2"/>
  <c r="E303" i="2"/>
  <c r="R302" i="2" a="1"/>
  <c r="R302" i="2" s="1"/>
  <c r="Q302" i="2"/>
  <c r="O302" i="2"/>
  <c r="I302" i="2"/>
  <c r="E302" i="2"/>
  <c r="R301" i="2" a="1"/>
  <c r="R301" i="2" s="1"/>
  <c r="Q301" i="2"/>
  <c r="O301" i="2"/>
  <c r="I301" i="2"/>
  <c r="E301" i="2"/>
  <c r="R300" i="2" a="1"/>
  <c r="R300" i="2" s="1"/>
  <c r="Q300" i="2"/>
  <c r="O300" i="2"/>
  <c r="I300" i="2"/>
  <c r="E300" i="2"/>
  <c r="R299" i="2" a="1"/>
  <c r="R299" i="2" s="1"/>
  <c r="Q299" i="2"/>
  <c r="O299" i="2"/>
  <c r="I299" i="2"/>
  <c r="E299" i="2"/>
  <c r="R298" i="2" a="1"/>
  <c r="R298" i="2" s="1"/>
  <c r="Q298" i="2"/>
  <c r="O298" i="2"/>
  <c r="I298" i="2"/>
  <c r="E298" i="2"/>
  <c r="R297" i="2" a="1"/>
  <c r="R297" i="2" s="1"/>
  <c r="Q297" i="2"/>
  <c r="O297" i="2"/>
  <c r="I297" i="2"/>
  <c r="E297" i="2"/>
  <c r="R296" i="2" a="1"/>
  <c r="R296" i="2" s="1"/>
  <c r="Q296" i="2"/>
  <c r="O296" i="2"/>
  <c r="I296" i="2"/>
  <c r="E296" i="2"/>
  <c r="R295" i="2" a="1"/>
  <c r="R295" i="2" s="1"/>
  <c r="Q295" i="2"/>
  <c r="O295" i="2"/>
  <c r="I295" i="2"/>
  <c r="E295" i="2"/>
  <c r="R294" i="2" a="1"/>
  <c r="R294" i="2" s="1"/>
  <c r="Q294" i="2"/>
  <c r="O294" i="2"/>
  <c r="I294" i="2"/>
  <c r="E294" i="2"/>
  <c r="R293" i="2" a="1"/>
  <c r="R293" i="2" s="1"/>
  <c r="Q293" i="2"/>
  <c r="O293" i="2"/>
  <c r="I293" i="2"/>
  <c r="E293" i="2"/>
  <c r="R292" i="2" a="1"/>
  <c r="R292" i="2" s="1"/>
  <c r="Q292" i="2"/>
  <c r="O292" i="2"/>
  <c r="I292" i="2"/>
  <c r="E292" i="2"/>
  <c r="R291" i="2" a="1"/>
  <c r="R291" i="2" s="1"/>
  <c r="Q291" i="2"/>
  <c r="O291" i="2"/>
  <c r="I291" i="2"/>
  <c r="E291" i="2"/>
  <c r="R290" i="2" a="1"/>
  <c r="R290" i="2" s="1"/>
  <c r="Q290" i="2"/>
  <c r="O290" i="2"/>
  <c r="I290" i="2"/>
  <c r="E290" i="2"/>
  <c r="R289" i="2" a="1"/>
  <c r="R289" i="2" s="1"/>
  <c r="Q289" i="2"/>
  <c r="O289" i="2"/>
  <c r="I289" i="2"/>
  <c r="E289" i="2"/>
  <c r="R288" i="2" a="1"/>
  <c r="R288" i="2" s="1"/>
  <c r="Q288" i="2"/>
  <c r="O288" i="2"/>
  <c r="I288" i="2"/>
  <c r="E288" i="2"/>
  <c r="R287" i="2" a="1"/>
  <c r="R287" i="2" s="1"/>
  <c r="Q287" i="2"/>
  <c r="O287" i="2"/>
  <c r="I287" i="2"/>
  <c r="E287" i="2"/>
  <c r="R286" i="2" a="1"/>
  <c r="R286" i="2" s="1"/>
  <c r="Q286" i="2"/>
  <c r="O286" i="2"/>
  <c r="I286" i="2"/>
  <c r="E286" i="2"/>
  <c r="R285" i="2" a="1"/>
  <c r="R285" i="2" s="1"/>
  <c r="Q285" i="2"/>
  <c r="O285" i="2"/>
  <c r="I285" i="2"/>
  <c r="E285" i="2"/>
  <c r="R284" i="2" a="1"/>
  <c r="R284" i="2" s="1"/>
  <c r="Q284" i="2"/>
  <c r="O284" i="2"/>
  <c r="I284" i="2"/>
  <c r="E284" i="2"/>
  <c r="R283" i="2" a="1"/>
  <c r="R283" i="2" s="1"/>
  <c r="Q283" i="2"/>
  <c r="O283" i="2"/>
  <c r="I283" i="2"/>
  <c r="E283" i="2"/>
  <c r="R282" i="2" a="1"/>
  <c r="R282" i="2" s="1"/>
  <c r="Q282" i="2"/>
  <c r="O282" i="2"/>
  <c r="I282" i="2"/>
  <c r="E282" i="2"/>
  <c r="R281" i="2" a="1"/>
  <c r="R281" i="2" s="1"/>
  <c r="Q281" i="2"/>
  <c r="O281" i="2"/>
  <c r="I281" i="2"/>
  <c r="E281" i="2"/>
  <c r="R280" i="2" a="1"/>
  <c r="R280" i="2" s="1"/>
  <c r="Q280" i="2"/>
  <c r="O280" i="2"/>
  <c r="I280" i="2"/>
  <c r="E280" i="2"/>
  <c r="R279" i="2" a="1"/>
  <c r="R279" i="2" s="1"/>
  <c r="Q279" i="2"/>
  <c r="O279" i="2"/>
  <c r="I279" i="2"/>
  <c r="E279" i="2"/>
  <c r="R278" i="2" a="1"/>
  <c r="R278" i="2" s="1"/>
  <c r="Q278" i="2"/>
  <c r="O278" i="2"/>
  <c r="I278" i="2"/>
  <c r="E278" i="2"/>
  <c r="R277" i="2" a="1"/>
  <c r="R277" i="2" s="1"/>
  <c r="Q277" i="2"/>
  <c r="O277" i="2"/>
  <c r="I277" i="2"/>
  <c r="E277" i="2"/>
  <c r="R276" i="2" a="1"/>
  <c r="R276" i="2" s="1"/>
  <c r="Q276" i="2"/>
  <c r="O276" i="2"/>
  <c r="I276" i="2"/>
  <c r="E276" i="2"/>
  <c r="R275" i="2" a="1"/>
  <c r="R275" i="2" s="1"/>
  <c r="Q275" i="2"/>
  <c r="O275" i="2"/>
  <c r="I275" i="2"/>
  <c r="E275" i="2"/>
  <c r="R274" i="2" a="1"/>
  <c r="R274" i="2" s="1"/>
  <c r="Q274" i="2"/>
  <c r="O274" i="2"/>
  <c r="I274" i="2"/>
  <c r="E274" i="2"/>
  <c r="R273" i="2" a="1"/>
  <c r="R273" i="2" s="1"/>
  <c r="Q273" i="2"/>
  <c r="O273" i="2"/>
  <c r="I273" i="2"/>
  <c r="E273" i="2"/>
  <c r="R272" i="2" a="1"/>
  <c r="R272" i="2" s="1"/>
  <c r="Q272" i="2"/>
  <c r="O272" i="2"/>
  <c r="I272" i="2"/>
  <c r="E272" i="2"/>
  <c r="R271" i="2" a="1"/>
  <c r="R271" i="2" s="1"/>
  <c r="Q271" i="2"/>
  <c r="O271" i="2"/>
  <c r="I271" i="2"/>
  <c r="E271" i="2"/>
  <c r="R270" i="2" a="1"/>
  <c r="R270" i="2" s="1"/>
  <c r="Q270" i="2"/>
  <c r="O270" i="2"/>
  <c r="I270" i="2"/>
  <c r="E270" i="2"/>
  <c r="R269" i="2" a="1"/>
  <c r="R269" i="2" s="1"/>
  <c r="Q269" i="2"/>
  <c r="O269" i="2"/>
  <c r="I269" i="2"/>
  <c r="E269" i="2"/>
  <c r="R268" i="2" a="1"/>
  <c r="R268" i="2" s="1"/>
  <c r="Q268" i="2"/>
  <c r="O268" i="2"/>
  <c r="I268" i="2"/>
  <c r="E268" i="2"/>
  <c r="R267" i="2" a="1"/>
  <c r="R267" i="2" s="1"/>
  <c r="Q267" i="2"/>
  <c r="O267" i="2"/>
  <c r="I267" i="2"/>
  <c r="E267" i="2"/>
  <c r="R266" i="2" a="1"/>
  <c r="R266" i="2" s="1"/>
  <c r="Q266" i="2"/>
  <c r="O266" i="2"/>
  <c r="I266" i="2"/>
  <c r="E266" i="2"/>
  <c r="R265" i="2" a="1"/>
  <c r="R265" i="2" s="1"/>
  <c r="Q265" i="2"/>
  <c r="O265" i="2"/>
  <c r="I265" i="2"/>
  <c r="E265" i="2"/>
  <c r="R264" i="2" a="1"/>
  <c r="R264" i="2" s="1"/>
  <c r="Q264" i="2"/>
  <c r="O264" i="2"/>
  <c r="I264" i="2"/>
  <c r="E264" i="2"/>
  <c r="R263" i="2" a="1"/>
  <c r="R263" i="2" s="1"/>
  <c r="Q263" i="2"/>
  <c r="O263" i="2"/>
  <c r="I263" i="2"/>
  <c r="E263" i="2"/>
  <c r="R262" i="2" a="1"/>
  <c r="R262" i="2" s="1"/>
  <c r="Q262" i="2"/>
  <c r="O262" i="2"/>
  <c r="I262" i="2"/>
  <c r="E262" i="2"/>
  <c r="R261" i="2" a="1"/>
  <c r="R261" i="2" s="1"/>
  <c r="Q261" i="2"/>
  <c r="O261" i="2"/>
  <c r="I261" i="2"/>
  <c r="E261" i="2"/>
  <c r="R260" i="2" a="1"/>
  <c r="R260" i="2" s="1"/>
  <c r="Q260" i="2"/>
  <c r="O260" i="2"/>
  <c r="I260" i="2"/>
  <c r="E260" i="2"/>
  <c r="R259" i="2" a="1"/>
  <c r="R259" i="2" s="1"/>
  <c r="Q259" i="2"/>
  <c r="O259" i="2"/>
  <c r="I259" i="2"/>
  <c r="E259" i="2"/>
  <c r="R258" i="2" a="1"/>
  <c r="R258" i="2" s="1"/>
  <c r="Q258" i="2"/>
  <c r="O258" i="2"/>
  <c r="I258" i="2"/>
  <c r="E258" i="2"/>
  <c r="R257" i="2" a="1"/>
  <c r="R257" i="2" s="1"/>
  <c r="Q257" i="2"/>
  <c r="O257" i="2"/>
  <c r="I257" i="2"/>
  <c r="E257" i="2"/>
  <c r="R256" i="2" a="1"/>
  <c r="R256" i="2" s="1"/>
  <c r="Q256" i="2"/>
  <c r="O256" i="2"/>
  <c r="I256" i="2"/>
  <c r="E256" i="2"/>
  <c r="R255" i="2" a="1"/>
  <c r="R255" i="2" s="1"/>
  <c r="Q255" i="2"/>
  <c r="O255" i="2"/>
  <c r="I255" i="2"/>
  <c r="E255" i="2"/>
  <c r="R254" i="2" a="1"/>
  <c r="R254" i="2" s="1"/>
  <c r="Q254" i="2"/>
  <c r="O254" i="2"/>
  <c r="I254" i="2"/>
  <c r="E254" i="2"/>
  <c r="R253" i="2" a="1"/>
  <c r="R253" i="2" s="1"/>
  <c r="Q253" i="2"/>
  <c r="O253" i="2"/>
  <c r="I253" i="2"/>
  <c r="E253" i="2"/>
  <c r="R252" i="2" a="1"/>
  <c r="R252" i="2" s="1"/>
  <c r="Q252" i="2"/>
  <c r="O252" i="2"/>
  <c r="I252" i="2"/>
  <c r="E252" i="2"/>
  <c r="R251" i="2" a="1"/>
  <c r="R251" i="2" s="1"/>
  <c r="Q251" i="2"/>
  <c r="O251" i="2"/>
  <c r="I251" i="2"/>
  <c r="E251" i="2"/>
  <c r="R250" i="2" a="1"/>
  <c r="R250" i="2" s="1"/>
  <c r="Q250" i="2"/>
  <c r="O250" i="2"/>
  <c r="I250" i="2"/>
  <c r="E250" i="2"/>
  <c r="R249" i="2" a="1"/>
  <c r="R249" i="2" s="1"/>
  <c r="Q249" i="2"/>
  <c r="O249" i="2"/>
  <c r="I249" i="2"/>
  <c r="E249" i="2"/>
  <c r="R248" i="2" a="1"/>
  <c r="R248" i="2" s="1"/>
  <c r="Q248" i="2"/>
  <c r="O248" i="2"/>
  <c r="I248" i="2"/>
  <c r="E248" i="2"/>
  <c r="R247" i="2" a="1"/>
  <c r="R247" i="2" s="1"/>
  <c r="Q247" i="2"/>
  <c r="O247" i="2"/>
  <c r="I247" i="2"/>
  <c r="E247" i="2"/>
  <c r="R246" i="2" a="1"/>
  <c r="R246" i="2" s="1"/>
  <c r="Q246" i="2"/>
  <c r="O246" i="2"/>
  <c r="I246" i="2"/>
  <c r="E246" i="2"/>
  <c r="R245" i="2" a="1"/>
  <c r="R245" i="2" s="1"/>
  <c r="Q245" i="2"/>
  <c r="O245" i="2"/>
  <c r="I245" i="2"/>
  <c r="E245" i="2"/>
  <c r="R244" i="2" a="1"/>
  <c r="R244" i="2" s="1"/>
  <c r="Q244" i="2"/>
  <c r="O244" i="2"/>
  <c r="I244" i="2"/>
  <c r="E244" i="2"/>
  <c r="R243" i="2" a="1"/>
  <c r="R243" i="2" s="1"/>
  <c r="Q243" i="2"/>
  <c r="O243" i="2"/>
  <c r="I243" i="2"/>
  <c r="E243" i="2"/>
  <c r="R242" i="2" a="1"/>
  <c r="R242" i="2" s="1"/>
  <c r="Q242" i="2"/>
  <c r="O242" i="2"/>
  <c r="I242" i="2"/>
  <c r="E242" i="2"/>
  <c r="R241" i="2" a="1"/>
  <c r="R241" i="2" s="1"/>
  <c r="Q241" i="2"/>
  <c r="O241" i="2"/>
  <c r="I241" i="2"/>
  <c r="E241" i="2"/>
  <c r="R240" i="2" a="1"/>
  <c r="R240" i="2" s="1"/>
  <c r="Q240" i="2"/>
  <c r="O240" i="2"/>
  <c r="I240" i="2"/>
  <c r="E240" i="2"/>
  <c r="R239" i="2" a="1"/>
  <c r="R239" i="2" s="1"/>
  <c r="Q239" i="2"/>
  <c r="O239" i="2"/>
  <c r="I239" i="2"/>
  <c r="E239" i="2"/>
  <c r="R238" i="2" a="1"/>
  <c r="R238" i="2" s="1"/>
  <c r="Q238" i="2"/>
  <c r="O238" i="2"/>
  <c r="I238" i="2"/>
  <c r="E238" i="2"/>
  <c r="R237" i="2" a="1"/>
  <c r="R237" i="2" s="1"/>
  <c r="Q237" i="2"/>
  <c r="O237" i="2"/>
  <c r="I237" i="2"/>
  <c r="E237" i="2"/>
  <c r="R236" i="2" a="1"/>
  <c r="R236" i="2" s="1"/>
  <c r="Q236" i="2"/>
  <c r="O236" i="2"/>
  <c r="I236" i="2"/>
  <c r="E236" i="2"/>
  <c r="R235" i="2" a="1"/>
  <c r="R235" i="2" s="1"/>
  <c r="Q235" i="2"/>
  <c r="O235" i="2"/>
  <c r="I235" i="2"/>
  <c r="E235" i="2"/>
  <c r="R234" i="2" a="1"/>
  <c r="R234" i="2" s="1"/>
  <c r="Q234" i="2"/>
  <c r="O234" i="2"/>
  <c r="I234" i="2"/>
  <c r="E234" i="2"/>
  <c r="R233" i="2" a="1"/>
  <c r="R233" i="2" s="1"/>
  <c r="Q233" i="2"/>
  <c r="O233" i="2"/>
  <c r="I233" i="2"/>
  <c r="E233" i="2"/>
  <c r="R232" i="2" a="1"/>
  <c r="R232" i="2" s="1"/>
  <c r="Q232" i="2"/>
  <c r="O232" i="2"/>
  <c r="I232" i="2"/>
  <c r="E232" i="2"/>
  <c r="R231" i="2" a="1"/>
  <c r="R231" i="2" s="1"/>
  <c r="Q231" i="2"/>
  <c r="O231" i="2"/>
  <c r="I231" i="2"/>
  <c r="E231" i="2"/>
  <c r="R230" i="2" a="1"/>
  <c r="R230" i="2" s="1"/>
  <c r="Q230" i="2"/>
  <c r="O230" i="2"/>
  <c r="I230" i="2"/>
  <c r="E230" i="2"/>
  <c r="R229" i="2" a="1"/>
  <c r="R229" i="2" s="1"/>
  <c r="Q229" i="2"/>
  <c r="O229" i="2"/>
  <c r="I229" i="2"/>
  <c r="E229" i="2"/>
  <c r="R228" i="2" a="1"/>
  <c r="R228" i="2" s="1"/>
  <c r="Q228" i="2"/>
  <c r="O228" i="2"/>
  <c r="I228" i="2"/>
  <c r="E228" i="2"/>
  <c r="R227" i="2" a="1"/>
  <c r="R227" i="2" s="1"/>
  <c r="Q227" i="2"/>
  <c r="O227" i="2"/>
  <c r="I227" i="2"/>
  <c r="E227" i="2"/>
  <c r="R226" i="2" a="1"/>
  <c r="R226" i="2" s="1"/>
  <c r="Q226" i="2"/>
  <c r="O226" i="2"/>
  <c r="I226" i="2"/>
  <c r="E226" i="2"/>
  <c r="R225" i="2" a="1"/>
  <c r="R225" i="2" s="1"/>
  <c r="Q225" i="2"/>
  <c r="O225" i="2"/>
  <c r="I225" i="2"/>
  <c r="E225" i="2"/>
  <c r="R224" i="2" a="1"/>
  <c r="R224" i="2" s="1"/>
  <c r="Q224" i="2"/>
  <c r="O224" i="2"/>
  <c r="I224" i="2"/>
  <c r="E224" i="2"/>
  <c r="R223" i="2" a="1"/>
  <c r="R223" i="2" s="1"/>
  <c r="Q223" i="2"/>
  <c r="O223" i="2"/>
  <c r="I223" i="2"/>
  <c r="E223" i="2"/>
  <c r="R222" i="2" a="1"/>
  <c r="R222" i="2" s="1"/>
  <c r="Q222" i="2"/>
  <c r="O222" i="2"/>
  <c r="I222" i="2"/>
  <c r="E222" i="2"/>
  <c r="R221" i="2" a="1"/>
  <c r="R221" i="2" s="1"/>
  <c r="Q221" i="2"/>
  <c r="O221" i="2"/>
  <c r="I221" i="2"/>
  <c r="E221" i="2"/>
  <c r="R220" i="2" a="1"/>
  <c r="R220" i="2" s="1"/>
  <c r="Q220" i="2"/>
  <c r="O220" i="2"/>
  <c r="I220" i="2"/>
  <c r="E220" i="2"/>
  <c r="R219" i="2" a="1"/>
  <c r="R219" i="2" s="1"/>
  <c r="Q219" i="2"/>
  <c r="O219" i="2"/>
  <c r="I219" i="2"/>
  <c r="E219" i="2"/>
  <c r="R218" i="2" a="1"/>
  <c r="R218" i="2" s="1"/>
  <c r="Q218" i="2"/>
  <c r="O218" i="2"/>
  <c r="I218" i="2"/>
  <c r="E218" i="2"/>
  <c r="R217" i="2" a="1"/>
  <c r="R217" i="2" s="1"/>
  <c r="Q217" i="2"/>
  <c r="O217" i="2"/>
  <c r="I217" i="2"/>
  <c r="E217" i="2"/>
  <c r="R216" i="2" a="1"/>
  <c r="R216" i="2" s="1"/>
  <c r="Q216" i="2"/>
  <c r="O216" i="2"/>
  <c r="I216" i="2"/>
  <c r="E216" i="2"/>
  <c r="R215" i="2" a="1"/>
  <c r="R215" i="2" s="1"/>
  <c r="Q215" i="2"/>
  <c r="O215" i="2"/>
  <c r="I215" i="2"/>
  <c r="E215" i="2"/>
  <c r="R214" i="2" a="1"/>
  <c r="R214" i="2" s="1"/>
  <c r="Q214" i="2"/>
  <c r="O214" i="2"/>
  <c r="I214" i="2"/>
  <c r="E214" i="2"/>
  <c r="R213" i="2" a="1"/>
  <c r="R213" i="2" s="1"/>
  <c r="Q213" i="2"/>
  <c r="O213" i="2"/>
  <c r="I213" i="2"/>
  <c r="E213" i="2"/>
  <c r="R212" i="2" a="1"/>
  <c r="R212" i="2" s="1"/>
  <c r="Q212" i="2"/>
  <c r="O212" i="2"/>
  <c r="I212" i="2"/>
  <c r="E212" i="2"/>
  <c r="R211" i="2" a="1"/>
  <c r="R211" i="2" s="1"/>
  <c r="Q211" i="2"/>
  <c r="O211" i="2"/>
  <c r="I211" i="2"/>
  <c r="E211" i="2"/>
  <c r="R210" i="2" a="1"/>
  <c r="R210" i="2" s="1"/>
  <c r="Q210" i="2"/>
  <c r="O210" i="2"/>
  <c r="I210" i="2"/>
  <c r="E210" i="2"/>
  <c r="R209" i="2" a="1"/>
  <c r="R209" i="2" s="1"/>
  <c r="Q209" i="2"/>
  <c r="O209" i="2"/>
  <c r="I209" i="2"/>
  <c r="E209" i="2"/>
  <c r="R208" i="2" a="1"/>
  <c r="R208" i="2" s="1"/>
  <c r="Q208" i="2"/>
  <c r="O208" i="2"/>
  <c r="I208" i="2"/>
  <c r="E208" i="2"/>
  <c r="R207" i="2" a="1"/>
  <c r="R207" i="2" s="1"/>
  <c r="Q207" i="2"/>
  <c r="O207" i="2"/>
  <c r="I207" i="2"/>
  <c r="E207" i="2"/>
  <c r="R206" i="2" a="1"/>
  <c r="R206" i="2" s="1"/>
  <c r="Q206" i="2"/>
  <c r="O206" i="2"/>
  <c r="I206" i="2"/>
  <c r="E206" i="2"/>
  <c r="R205" i="2" a="1"/>
  <c r="R205" i="2" s="1"/>
  <c r="Q205" i="2"/>
  <c r="O205" i="2"/>
  <c r="I205" i="2"/>
  <c r="E205" i="2"/>
  <c r="R204" i="2" a="1"/>
  <c r="R204" i="2" s="1"/>
  <c r="Q204" i="2"/>
  <c r="O204" i="2"/>
  <c r="I204" i="2"/>
  <c r="E204" i="2"/>
  <c r="R203" i="2" a="1"/>
  <c r="R203" i="2" s="1"/>
  <c r="Q203" i="2"/>
  <c r="O203" i="2"/>
  <c r="I203" i="2"/>
  <c r="E203" i="2"/>
  <c r="R202" i="2" a="1"/>
  <c r="R202" i="2" s="1"/>
  <c r="Q202" i="2"/>
  <c r="O202" i="2"/>
  <c r="I202" i="2"/>
  <c r="E202" i="2"/>
  <c r="R201" i="2" a="1"/>
  <c r="R201" i="2" s="1"/>
  <c r="Q201" i="2"/>
  <c r="O201" i="2"/>
  <c r="I201" i="2"/>
  <c r="E201" i="2"/>
  <c r="R200" i="2" a="1"/>
  <c r="R200" i="2" s="1"/>
  <c r="Q200" i="2"/>
  <c r="O200" i="2"/>
  <c r="I200" i="2"/>
  <c r="E200" i="2"/>
  <c r="R199" i="2" a="1"/>
  <c r="R199" i="2" s="1"/>
  <c r="Q199" i="2"/>
  <c r="O199" i="2"/>
  <c r="I199" i="2"/>
  <c r="E199" i="2"/>
  <c r="R198" i="2" a="1"/>
  <c r="R198" i="2" s="1"/>
  <c r="Q198" i="2"/>
  <c r="O198" i="2"/>
  <c r="I198" i="2"/>
  <c r="E198" i="2"/>
  <c r="R197" i="2" a="1"/>
  <c r="R197" i="2" s="1"/>
  <c r="Q197" i="2"/>
  <c r="O197" i="2"/>
  <c r="I197" i="2"/>
  <c r="E197" i="2"/>
  <c r="R196" i="2" a="1"/>
  <c r="R196" i="2" s="1"/>
  <c r="Q196" i="2"/>
  <c r="O196" i="2"/>
  <c r="I196" i="2"/>
  <c r="E196" i="2"/>
  <c r="R195" i="2" a="1"/>
  <c r="R195" i="2" s="1"/>
  <c r="Q195" i="2"/>
  <c r="O195" i="2"/>
  <c r="I195" i="2"/>
  <c r="E195" i="2"/>
  <c r="R194" i="2" a="1"/>
  <c r="R194" i="2" s="1"/>
  <c r="Q194" i="2"/>
  <c r="O194" i="2"/>
  <c r="I194" i="2"/>
  <c r="E194" i="2"/>
  <c r="R193" i="2" a="1"/>
  <c r="R193" i="2" s="1"/>
  <c r="Q193" i="2"/>
  <c r="O193" i="2"/>
  <c r="I193" i="2"/>
  <c r="E193" i="2"/>
  <c r="R192" i="2" a="1"/>
  <c r="R192" i="2" s="1"/>
  <c r="Q192" i="2"/>
  <c r="O192" i="2"/>
  <c r="I192" i="2"/>
  <c r="E192" i="2"/>
  <c r="R191" i="2" a="1"/>
  <c r="R191" i="2" s="1"/>
  <c r="Q191" i="2"/>
  <c r="O191" i="2"/>
  <c r="I191" i="2"/>
  <c r="E191" i="2"/>
  <c r="R190" i="2" a="1"/>
  <c r="R190" i="2" s="1"/>
  <c r="Q190" i="2"/>
  <c r="O190" i="2"/>
  <c r="I190" i="2"/>
  <c r="E190" i="2"/>
  <c r="R189" i="2" a="1"/>
  <c r="R189" i="2" s="1"/>
  <c r="Q189" i="2"/>
  <c r="O189" i="2"/>
  <c r="I189" i="2"/>
  <c r="E189" i="2"/>
  <c r="R188" i="2" a="1"/>
  <c r="R188" i="2" s="1"/>
  <c r="Q188" i="2"/>
  <c r="O188" i="2"/>
  <c r="I188" i="2"/>
  <c r="E188" i="2"/>
  <c r="R187" i="2" a="1"/>
  <c r="R187" i="2" s="1"/>
  <c r="Q187" i="2"/>
  <c r="O187" i="2"/>
  <c r="I187" i="2"/>
  <c r="E187" i="2"/>
  <c r="R186" i="2" a="1"/>
  <c r="R186" i="2" s="1"/>
  <c r="Q186" i="2"/>
  <c r="O186" i="2"/>
  <c r="I186" i="2"/>
  <c r="E186" i="2"/>
  <c r="R185" i="2" a="1"/>
  <c r="R185" i="2" s="1"/>
  <c r="Q185" i="2"/>
  <c r="O185" i="2"/>
  <c r="I185" i="2"/>
  <c r="E185" i="2"/>
  <c r="R184" i="2" a="1"/>
  <c r="R184" i="2" s="1"/>
  <c r="Q184" i="2"/>
  <c r="O184" i="2"/>
  <c r="I184" i="2"/>
  <c r="E184" i="2"/>
  <c r="R183" i="2" a="1"/>
  <c r="R183" i="2" s="1"/>
  <c r="Q183" i="2"/>
  <c r="O183" i="2"/>
  <c r="I183" i="2"/>
  <c r="E183" i="2"/>
  <c r="R182" i="2" a="1"/>
  <c r="R182" i="2" s="1"/>
  <c r="Q182" i="2"/>
  <c r="O182" i="2"/>
  <c r="I182" i="2"/>
  <c r="E182" i="2"/>
  <c r="R181" i="2" a="1"/>
  <c r="R181" i="2" s="1"/>
  <c r="Q181" i="2"/>
  <c r="O181" i="2"/>
  <c r="I181" i="2"/>
  <c r="E181" i="2"/>
  <c r="R180" i="2" a="1"/>
  <c r="R180" i="2" s="1"/>
  <c r="Q180" i="2"/>
  <c r="O180" i="2"/>
  <c r="I180" i="2"/>
  <c r="E180" i="2"/>
  <c r="R179" i="2" a="1"/>
  <c r="R179" i="2" s="1"/>
  <c r="Q179" i="2"/>
  <c r="O179" i="2"/>
  <c r="I179" i="2"/>
  <c r="E179" i="2"/>
  <c r="R178" i="2" a="1"/>
  <c r="R178" i="2" s="1"/>
  <c r="Q178" i="2"/>
  <c r="O178" i="2"/>
  <c r="I178" i="2"/>
  <c r="E178" i="2"/>
  <c r="R177" i="2" a="1"/>
  <c r="R177" i="2" s="1"/>
  <c r="Q177" i="2"/>
  <c r="O177" i="2"/>
  <c r="I177" i="2"/>
  <c r="E177" i="2"/>
  <c r="R176" i="2" a="1"/>
  <c r="R176" i="2" s="1"/>
  <c r="Q176" i="2"/>
  <c r="O176" i="2"/>
  <c r="I176" i="2"/>
  <c r="E176" i="2"/>
  <c r="R175" i="2" a="1"/>
  <c r="R175" i="2" s="1"/>
  <c r="Q175" i="2"/>
  <c r="O175" i="2"/>
  <c r="I175" i="2"/>
  <c r="E175" i="2"/>
  <c r="R174" i="2" a="1"/>
  <c r="R174" i="2" s="1"/>
  <c r="Q174" i="2"/>
  <c r="O174" i="2"/>
  <c r="I174" i="2"/>
  <c r="E174" i="2"/>
  <c r="R173" i="2" a="1"/>
  <c r="R173" i="2" s="1"/>
  <c r="Q173" i="2"/>
  <c r="O173" i="2"/>
  <c r="I173" i="2"/>
  <c r="E173" i="2"/>
  <c r="R172" i="2" a="1"/>
  <c r="R172" i="2" s="1"/>
  <c r="Q172" i="2"/>
  <c r="O172" i="2"/>
  <c r="I172" i="2"/>
  <c r="E172" i="2"/>
  <c r="R171" i="2" a="1"/>
  <c r="R171" i="2" s="1"/>
  <c r="Q171" i="2"/>
  <c r="O171" i="2"/>
  <c r="I171" i="2"/>
  <c r="E171" i="2"/>
  <c r="R170" i="2" a="1"/>
  <c r="R170" i="2" s="1"/>
  <c r="Q170" i="2"/>
  <c r="O170" i="2"/>
  <c r="I170" i="2"/>
  <c r="E170" i="2"/>
  <c r="R169" i="2" a="1"/>
  <c r="R169" i="2" s="1"/>
  <c r="Q169" i="2"/>
  <c r="O169" i="2"/>
  <c r="I169" i="2"/>
  <c r="E169" i="2"/>
  <c r="R168" i="2" a="1"/>
  <c r="R168" i="2" s="1"/>
  <c r="Q168" i="2"/>
  <c r="O168" i="2"/>
  <c r="I168" i="2"/>
  <c r="E168" i="2"/>
  <c r="R167" i="2" a="1"/>
  <c r="R167" i="2" s="1"/>
  <c r="Q167" i="2"/>
  <c r="O167" i="2"/>
  <c r="I167" i="2"/>
  <c r="E167" i="2"/>
  <c r="R166" i="2" a="1"/>
  <c r="R166" i="2" s="1"/>
  <c r="Q166" i="2"/>
  <c r="O166" i="2"/>
  <c r="I166" i="2"/>
  <c r="E166" i="2"/>
  <c r="R165" i="2" a="1"/>
  <c r="R165" i="2" s="1"/>
  <c r="Q165" i="2"/>
  <c r="O165" i="2"/>
  <c r="I165" i="2"/>
  <c r="E165" i="2"/>
  <c r="R164" i="2" a="1"/>
  <c r="R164" i="2" s="1"/>
  <c r="Q164" i="2"/>
  <c r="O164" i="2"/>
  <c r="I164" i="2"/>
  <c r="E164" i="2"/>
  <c r="R163" i="2" a="1"/>
  <c r="R163" i="2" s="1"/>
  <c r="Q163" i="2"/>
  <c r="O163" i="2"/>
  <c r="I163" i="2"/>
  <c r="E163" i="2"/>
  <c r="R162" i="2" a="1"/>
  <c r="R162" i="2" s="1"/>
  <c r="Q162" i="2"/>
  <c r="O162" i="2"/>
  <c r="I162" i="2"/>
  <c r="E162" i="2"/>
  <c r="R161" i="2" a="1"/>
  <c r="R161" i="2" s="1"/>
  <c r="Q161" i="2"/>
  <c r="O161" i="2"/>
  <c r="I161" i="2"/>
  <c r="E161" i="2"/>
  <c r="R160" i="2" a="1"/>
  <c r="R160" i="2" s="1"/>
  <c r="Q160" i="2"/>
  <c r="O160" i="2"/>
  <c r="I160" i="2"/>
  <c r="E160" i="2"/>
  <c r="R159" i="2" a="1"/>
  <c r="R159" i="2" s="1"/>
  <c r="Q159" i="2"/>
  <c r="O159" i="2"/>
  <c r="I159" i="2"/>
  <c r="E159" i="2"/>
  <c r="R158" i="2" a="1"/>
  <c r="R158" i="2" s="1"/>
  <c r="Q158" i="2"/>
  <c r="O158" i="2"/>
  <c r="I158" i="2"/>
  <c r="E158" i="2"/>
  <c r="R157" i="2" a="1"/>
  <c r="R157" i="2" s="1"/>
  <c r="Q157" i="2"/>
  <c r="O157" i="2"/>
  <c r="I157" i="2"/>
  <c r="E157" i="2"/>
  <c r="R156" i="2" a="1"/>
  <c r="R156" i="2" s="1"/>
  <c r="Q156" i="2"/>
  <c r="O156" i="2"/>
  <c r="I156" i="2"/>
  <c r="E156" i="2"/>
  <c r="R155" i="2" a="1"/>
  <c r="R155" i="2" s="1"/>
  <c r="Q155" i="2"/>
  <c r="O155" i="2"/>
  <c r="I155" i="2"/>
  <c r="E155" i="2"/>
  <c r="R154" i="2" a="1"/>
  <c r="R154" i="2" s="1"/>
  <c r="Q154" i="2"/>
  <c r="O154" i="2"/>
  <c r="I154" i="2"/>
  <c r="E154" i="2"/>
  <c r="R153" i="2" a="1"/>
  <c r="R153" i="2" s="1"/>
  <c r="Q153" i="2"/>
  <c r="O153" i="2"/>
  <c r="I153" i="2"/>
  <c r="E153" i="2"/>
  <c r="R152" i="2" a="1"/>
  <c r="R152" i="2" s="1"/>
  <c r="Q152" i="2"/>
  <c r="O152" i="2"/>
  <c r="I152" i="2"/>
  <c r="E152" i="2"/>
  <c r="R151" i="2" a="1"/>
  <c r="R151" i="2" s="1"/>
  <c r="Q151" i="2"/>
  <c r="O151" i="2"/>
  <c r="I151" i="2"/>
  <c r="E151" i="2"/>
  <c r="R150" i="2" a="1"/>
  <c r="R150" i="2" s="1"/>
  <c r="Q150" i="2"/>
  <c r="O150" i="2"/>
  <c r="I150" i="2"/>
  <c r="E150" i="2"/>
  <c r="R149" i="2" a="1"/>
  <c r="R149" i="2" s="1"/>
  <c r="Q149" i="2"/>
  <c r="O149" i="2"/>
  <c r="I149" i="2"/>
  <c r="E149" i="2"/>
  <c r="R148" i="2" a="1"/>
  <c r="R148" i="2" s="1"/>
  <c r="Q148" i="2"/>
  <c r="O148" i="2"/>
  <c r="I148" i="2"/>
  <c r="E148" i="2"/>
  <c r="R147" i="2" a="1"/>
  <c r="R147" i="2" s="1"/>
  <c r="Q147" i="2"/>
  <c r="O147" i="2"/>
  <c r="I147" i="2"/>
  <c r="E147" i="2"/>
  <c r="R146" i="2" a="1"/>
  <c r="R146" i="2" s="1"/>
  <c r="Q146" i="2"/>
  <c r="O146" i="2"/>
  <c r="I146" i="2"/>
  <c r="E146" i="2"/>
  <c r="R145" i="2" a="1"/>
  <c r="R145" i="2" s="1"/>
  <c r="Q145" i="2"/>
  <c r="O145" i="2"/>
  <c r="I145" i="2"/>
  <c r="E145" i="2"/>
  <c r="R144" i="2" a="1"/>
  <c r="R144" i="2" s="1"/>
  <c r="Q144" i="2"/>
  <c r="O144" i="2"/>
  <c r="I144" i="2"/>
  <c r="E144" i="2"/>
  <c r="R143" i="2" a="1"/>
  <c r="R143" i="2" s="1"/>
  <c r="Q143" i="2"/>
  <c r="O143" i="2"/>
  <c r="I143" i="2"/>
  <c r="E143" i="2"/>
  <c r="R142" i="2" a="1"/>
  <c r="R142" i="2" s="1"/>
  <c r="Q142" i="2"/>
  <c r="O142" i="2"/>
  <c r="I142" i="2"/>
  <c r="E142" i="2"/>
  <c r="R141" i="2" a="1"/>
  <c r="R141" i="2" s="1"/>
  <c r="Q141" i="2"/>
  <c r="O141" i="2"/>
  <c r="I141" i="2"/>
  <c r="E141" i="2"/>
  <c r="R140" i="2" a="1"/>
  <c r="R140" i="2" s="1"/>
  <c r="Q140" i="2"/>
  <c r="O140" i="2"/>
  <c r="I140" i="2"/>
  <c r="E140" i="2"/>
  <c r="R139" i="2" a="1"/>
  <c r="R139" i="2" s="1"/>
  <c r="Q139" i="2"/>
  <c r="O139" i="2"/>
  <c r="I139" i="2"/>
  <c r="E139" i="2"/>
  <c r="R138" i="2" a="1"/>
  <c r="R138" i="2" s="1"/>
  <c r="Q138" i="2"/>
  <c r="O138" i="2"/>
  <c r="I138" i="2"/>
  <c r="E138" i="2"/>
  <c r="R137" i="2" a="1"/>
  <c r="R137" i="2" s="1"/>
  <c r="Q137" i="2"/>
  <c r="O137" i="2"/>
  <c r="I137" i="2"/>
  <c r="E137" i="2"/>
  <c r="R136" i="2" a="1"/>
  <c r="R136" i="2" s="1"/>
  <c r="Q136" i="2"/>
  <c r="O136" i="2"/>
  <c r="I136" i="2"/>
  <c r="E136" i="2"/>
  <c r="R135" i="2" a="1"/>
  <c r="R135" i="2" s="1"/>
  <c r="Q135" i="2"/>
  <c r="O135" i="2"/>
  <c r="I135" i="2"/>
  <c r="E135" i="2"/>
  <c r="R134" i="2" a="1"/>
  <c r="R134" i="2" s="1"/>
  <c r="Q134" i="2"/>
  <c r="O134" i="2"/>
  <c r="I134" i="2"/>
  <c r="E134" i="2"/>
  <c r="R133" i="2" a="1"/>
  <c r="R133" i="2" s="1"/>
  <c r="Q133" i="2"/>
  <c r="O133" i="2"/>
  <c r="I133" i="2"/>
  <c r="E133" i="2"/>
  <c r="R132" i="2" a="1"/>
  <c r="R132" i="2" s="1"/>
  <c r="Q132" i="2"/>
  <c r="O132" i="2"/>
  <c r="I132" i="2"/>
  <c r="E132" i="2"/>
  <c r="R131" i="2" a="1"/>
  <c r="R131" i="2" s="1"/>
  <c r="Q131" i="2"/>
  <c r="O131" i="2"/>
  <c r="I131" i="2"/>
  <c r="E131" i="2"/>
  <c r="R130" i="2" a="1"/>
  <c r="R130" i="2" s="1"/>
  <c r="Q130" i="2"/>
  <c r="O130" i="2"/>
  <c r="I130" i="2"/>
  <c r="E130" i="2"/>
  <c r="R129" i="2" a="1"/>
  <c r="R129" i="2" s="1"/>
  <c r="Q129" i="2"/>
  <c r="O129" i="2"/>
  <c r="I129" i="2"/>
  <c r="E129" i="2"/>
  <c r="R128" i="2" a="1"/>
  <c r="R128" i="2" s="1"/>
  <c r="Q128" i="2"/>
  <c r="O128" i="2"/>
  <c r="I128" i="2"/>
  <c r="E128" i="2"/>
  <c r="R127" i="2" a="1"/>
  <c r="R127" i="2" s="1"/>
  <c r="Q127" i="2"/>
  <c r="O127" i="2"/>
  <c r="I127" i="2"/>
  <c r="E127" i="2"/>
  <c r="R126" i="2" a="1"/>
  <c r="R126" i="2" s="1"/>
  <c r="Q126" i="2"/>
  <c r="O126" i="2"/>
  <c r="I126" i="2"/>
  <c r="E126" i="2"/>
  <c r="R125" i="2" a="1"/>
  <c r="R125" i="2" s="1"/>
  <c r="Q125" i="2"/>
  <c r="O125" i="2"/>
  <c r="I125" i="2"/>
  <c r="E125" i="2"/>
  <c r="R124" i="2" a="1"/>
  <c r="R124" i="2" s="1"/>
  <c r="Q124" i="2"/>
  <c r="O124" i="2"/>
  <c r="I124" i="2"/>
  <c r="E124" i="2"/>
  <c r="R123" i="2" a="1"/>
  <c r="R123" i="2" s="1"/>
  <c r="Q123" i="2"/>
  <c r="O123" i="2"/>
  <c r="I123" i="2"/>
  <c r="E123" i="2"/>
  <c r="R122" i="2" a="1"/>
  <c r="R122" i="2" s="1"/>
  <c r="Q122" i="2"/>
  <c r="O122" i="2"/>
  <c r="I122" i="2"/>
  <c r="E122" i="2"/>
  <c r="R121" i="2" a="1"/>
  <c r="R121" i="2" s="1"/>
  <c r="Q121" i="2"/>
  <c r="O121" i="2"/>
  <c r="I121" i="2"/>
  <c r="E121" i="2"/>
  <c r="R120" i="2" a="1"/>
  <c r="R120" i="2" s="1"/>
  <c r="Q120" i="2"/>
  <c r="O120" i="2"/>
  <c r="I120" i="2"/>
  <c r="E120" i="2"/>
  <c r="R119" i="2" a="1"/>
  <c r="R119" i="2" s="1"/>
  <c r="Q119" i="2"/>
  <c r="O119" i="2"/>
  <c r="I119" i="2"/>
  <c r="E119" i="2"/>
  <c r="R118" i="2" a="1"/>
  <c r="R118" i="2" s="1"/>
  <c r="Q118" i="2"/>
  <c r="O118" i="2"/>
  <c r="I118" i="2"/>
  <c r="E118" i="2"/>
  <c r="R117" i="2" a="1"/>
  <c r="R117" i="2" s="1"/>
  <c r="Q117" i="2"/>
  <c r="O117" i="2"/>
  <c r="I117" i="2"/>
  <c r="E117" i="2"/>
  <c r="R116" i="2" a="1"/>
  <c r="R116" i="2" s="1"/>
  <c r="Q116" i="2"/>
  <c r="O116" i="2"/>
  <c r="I116" i="2"/>
  <c r="E116" i="2"/>
  <c r="R115" i="2" a="1"/>
  <c r="R115" i="2" s="1"/>
  <c r="Q115" i="2"/>
  <c r="O115" i="2"/>
  <c r="I115" i="2"/>
  <c r="E115" i="2"/>
  <c r="R114" i="2" a="1"/>
  <c r="R114" i="2" s="1"/>
  <c r="Q114" i="2"/>
  <c r="O114" i="2"/>
  <c r="I114" i="2"/>
  <c r="E114" i="2"/>
  <c r="R113" i="2" a="1"/>
  <c r="R113" i="2" s="1"/>
  <c r="Q113" i="2"/>
  <c r="O113" i="2"/>
  <c r="I113" i="2"/>
  <c r="E113" i="2"/>
  <c r="R112" i="2" a="1"/>
  <c r="R112" i="2" s="1"/>
  <c r="Q112" i="2"/>
  <c r="O112" i="2"/>
  <c r="I112" i="2"/>
  <c r="E112" i="2"/>
  <c r="R111" i="2" a="1"/>
  <c r="R111" i="2" s="1"/>
  <c r="Q111" i="2"/>
  <c r="I111" i="2"/>
  <c r="E111" i="2"/>
  <c r="R110" i="2" a="1"/>
  <c r="R110" i="2" s="1"/>
  <c r="Q110" i="2"/>
  <c r="I110" i="2"/>
  <c r="E110" i="2"/>
  <c r="R109" i="2" a="1"/>
  <c r="R109" i="2" s="1"/>
  <c r="Q109" i="2"/>
  <c r="I109" i="2"/>
  <c r="E109" i="2"/>
  <c r="R108" i="2" a="1"/>
  <c r="R108" i="2" s="1"/>
  <c r="Q108" i="2"/>
  <c r="I108" i="2"/>
  <c r="E108" i="2"/>
  <c r="R107" i="2" a="1"/>
  <c r="R107" i="2" s="1"/>
  <c r="Q107" i="2"/>
  <c r="I107" i="2"/>
  <c r="E107" i="2"/>
  <c r="R106" i="2" a="1"/>
  <c r="R106" i="2" s="1"/>
  <c r="Q106" i="2"/>
  <c r="I106" i="2"/>
  <c r="E106" i="2"/>
  <c r="R105" i="2" a="1"/>
  <c r="R105" i="2" s="1"/>
  <c r="Q105" i="2"/>
  <c r="I105" i="2"/>
  <c r="E105" i="2"/>
  <c r="R104" i="2" a="1"/>
  <c r="R104" i="2" s="1"/>
  <c r="Q104" i="2"/>
  <c r="I104" i="2"/>
  <c r="E104" i="2"/>
  <c r="R103" i="2" a="1"/>
  <c r="R103" i="2" s="1"/>
  <c r="Q103" i="2"/>
  <c r="I103" i="2"/>
  <c r="E103" i="2"/>
  <c r="R102" i="2" a="1"/>
  <c r="R102" i="2" s="1"/>
  <c r="Q102" i="2"/>
  <c r="I102" i="2"/>
  <c r="E102" i="2"/>
  <c r="R101" i="2" a="1"/>
  <c r="R101" i="2" s="1"/>
  <c r="Q101" i="2"/>
  <c r="I101" i="2"/>
  <c r="E101" i="2"/>
  <c r="R100" i="2" a="1"/>
  <c r="R100" i="2" s="1"/>
  <c r="Q100" i="2"/>
  <c r="I100" i="2"/>
  <c r="E100" i="2"/>
  <c r="R99" i="2" a="1"/>
  <c r="R99" i="2" s="1"/>
  <c r="Q99" i="2"/>
  <c r="I99" i="2"/>
  <c r="E99" i="2"/>
  <c r="R98" i="2" a="1"/>
  <c r="R98" i="2" s="1"/>
  <c r="Q98" i="2"/>
  <c r="I98" i="2"/>
  <c r="E98" i="2"/>
  <c r="R97" i="2" a="1"/>
  <c r="R97" i="2" s="1"/>
  <c r="Q97" i="2"/>
  <c r="I97" i="2"/>
  <c r="E97" i="2"/>
  <c r="R96" i="2" a="1"/>
  <c r="R96" i="2" s="1"/>
  <c r="Q96" i="2"/>
  <c r="I96" i="2"/>
  <c r="E96" i="2"/>
  <c r="R95" i="2" a="1"/>
  <c r="R95" i="2" s="1"/>
  <c r="Q95" i="2"/>
  <c r="I95" i="2"/>
  <c r="E95" i="2"/>
  <c r="R94" i="2" a="1"/>
  <c r="R94" i="2" s="1"/>
  <c r="Q94" i="2"/>
  <c r="I94" i="2"/>
  <c r="E94" i="2"/>
  <c r="R93" i="2" a="1"/>
  <c r="R93" i="2" s="1"/>
  <c r="Q93" i="2"/>
  <c r="I93" i="2"/>
  <c r="E93" i="2"/>
  <c r="R92" i="2" a="1"/>
  <c r="R92" i="2" s="1"/>
  <c r="Q92" i="2"/>
  <c r="E92" i="2"/>
  <c r="R91" i="2" a="1"/>
  <c r="R91" i="2" s="1"/>
  <c r="Q91" i="2"/>
  <c r="E91" i="2"/>
  <c r="R90" i="2" a="1"/>
  <c r="R90" i="2" s="1"/>
  <c r="Q90" i="2"/>
  <c r="E90" i="2"/>
  <c r="R89" i="2" a="1"/>
  <c r="R89" i="2" s="1"/>
  <c r="Q89" i="2"/>
  <c r="E89" i="2"/>
  <c r="R88" i="2" a="1"/>
  <c r="R88" i="2" s="1"/>
  <c r="Q88" i="2"/>
  <c r="E88" i="2"/>
  <c r="R87" i="2" a="1"/>
  <c r="R87" i="2" s="1"/>
  <c r="Q87" i="2"/>
  <c r="E87" i="2"/>
  <c r="R86" i="2" a="1"/>
  <c r="R86" i="2" s="1"/>
  <c r="Q86" i="2"/>
  <c r="E86" i="2"/>
  <c r="R85" i="2" a="1"/>
  <c r="R85" i="2" s="1"/>
  <c r="Q85" i="2"/>
  <c r="E85" i="2"/>
  <c r="R84" i="2" a="1"/>
  <c r="R84" i="2" s="1"/>
  <c r="Q84" i="2"/>
  <c r="E84" i="2"/>
  <c r="R83" i="2" a="1"/>
  <c r="R83" i="2" s="1"/>
  <c r="Q83" i="2"/>
  <c r="R82" i="2" a="1"/>
  <c r="R82" i="2" s="1"/>
  <c r="Q82" i="2"/>
  <c r="R81" i="2" a="1"/>
  <c r="R81" i="2" s="1"/>
  <c r="Q81" i="2"/>
  <c r="R80" i="2" a="1"/>
  <c r="R80" i="2" s="1"/>
  <c r="Q80" i="2"/>
  <c r="R79" i="2" a="1"/>
  <c r="R79" i="2" s="1"/>
  <c r="Q79" i="2"/>
  <c r="R78" i="2" a="1"/>
  <c r="R78" i="2" s="1"/>
  <c r="Q78" i="2"/>
  <c r="R77" i="2" a="1"/>
  <c r="R77" i="2" s="1"/>
  <c r="Q77" i="2"/>
  <c r="R76" i="2" a="1"/>
  <c r="R76" i="2" s="1"/>
  <c r="Q76" i="2"/>
  <c r="R75" i="2" a="1"/>
  <c r="R75" i="2" s="1"/>
  <c r="Q75" i="2"/>
  <c r="R74" i="2" a="1"/>
  <c r="R74" i="2" s="1"/>
  <c r="Q74" i="2"/>
  <c r="R73" i="2" a="1"/>
  <c r="R73" i="2" s="1"/>
  <c r="Q73" i="2"/>
  <c r="R72" i="2" a="1"/>
  <c r="R72" i="2" s="1"/>
  <c r="Q72" i="2"/>
  <c r="R71" i="2" a="1"/>
  <c r="R71" i="2" s="1"/>
  <c r="Q71" i="2"/>
  <c r="R70" i="2" a="1"/>
  <c r="R70" i="2" s="1"/>
  <c r="Q70" i="2"/>
  <c r="R69" i="2" a="1"/>
  <c r="R69" i="2" s="1"/>
  <c r="Q69" i="2"/>
  <c r="R68" i="2" a="1"/>
  <c r="R68" i="2" s="1"/>
  <c r="Q68" i="2"/>
  <c r="R67" i="2" a="1"/>
  <c r="R67" i="2" s="1"/>
  <c r="Q67"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<sst xmlns="http://schemas.openxmlformats.org/spreadsheetml/2006/main" count="1831" uniqueCount="365">
  <si>
    <t xml:space="preserve">担当者(内線番号)
</t>
    <rPh sb="0" eb="3">
      <t>タントウシャ</t>
    </rPh>
    <rPh sb="4" eb="6">
      <t>ナイセン</t>
    </rPh>
    <rPh sb="6" eb="8">
      <t>バンゴウ</t>
    </rPh>
    <phoneticPr fontId="3"/>
  </si>
  <si>
    <r>
      <t>1つのイベントにつき</t>
    </r>
    <r>
      <rPr>
        <b/>
        <sz val="11"/>
        <color theme="1"/>
        <rFont val="游ゴシック"/>
        <family val="3"/>
        <charset val="128"/>
        <scheme val="minor"/>
      </rPr>
      <t>最大700字程度</t>
    </r>
    <r>
      <rPr>
        <sz val="11"/>
        <color theme="1"/>
        <rFont val="游ゴシック"/>
        <family val="2"/>
        <charset val="128"/>
        <scheme val="minor"/>
      </rPr>
      <t>に収めてください
R列に合計数の表示あります</t>
    </r>
    <rPh sb="10" eb="12">
      <t>サイダイ</t>
    </rPh>
    <rPh sb="15" eb="16">
      <t>ジ</t>
    </rPh>
    <rPh sb="16" eb="18">
      <t>テイド</t>
    </rPh>
    <rPh sb="19" eb="20">
      <t>オサ</t>
    </rPh>
    <rPh sb="28" eb="29">
      <t>レツ</t>
    </rPh>
    <rPh sb="30" eb="32">
      <t>ゴウケイ</t>
    </rPh>
    <rPh sb="32" eb="33">
      <t>スウ</t>
    </rPh>
    <rPh sb="34" eb="36">
      <t>ヒョウジ</t>
    </rPh>
    <phoneticPr fontId="3"/>
  </si>
  <si>
    <t>申込種別</t>
    <rPh sb="0" eb="2">
      <t>モウシコミ</t>
    </rPh>
    <rPh sb="2" eb="4">
      <t>シュベツ</t>
    </rPh>
    <phoneticPr fontId="3"/>
  </si>
  <si>
    <t>事業名</t>
    <rPh sb="0" eb="2">
      <t>ジギョウ</t>
    </rPh>
    <rPh sb="2" eb="3">
      <t>メイ</t>
    </rPh>
    <phoneticPr fontId="3"/>
  </si>
  <si>
    <t>副題</t>
    <rPh sb="0" eb="2">
      <t>フクダイ</t>
    </rPh>
    <phoneticPr fontId="3"/>
  </si>
  <si>
    <t>内容</t>
    <rPh sb="0" eb="2">
      <t>ナイヨウ</t>
    </rPh>
    <phoneticPr fontId="3"/>
  </si>
  <si>
    <t>文字数カウント</t>
    <rPh sb="0" eb="3">
      <t>モジスウ</t>
    </rPh>
    <phoneticPr fontId="3"/>
  </si>
  <si>
    <t>申込期間</t>
    <rPh sb="0" eb="2">
      <t>モウシコミ</t>
    </rPh>
    <rPh sb="2" eb="4">
      <t>キカン</t>
    </rPh>
    <phoneticPr fontId="3"/>
  </si>
  <si>
    <t>年間事業</t>
    <rPh sb="0" eb="2">
      <t>ネンカン</t>
    </rPh>
    <rPh sb="2" eb="4">
      <t>ジギョウ</t>
    </rPh>
    <phoneticPr fontId="3"/>
  </si>
  <si>
    <t>開催期間</t>
    <rPh sb="0" eb="2">
      <t>カイサイ</t>
    </rPh>
    <rPh sb="2" eb="4">
      <t>キカン</t>
    </rPh>
    <phoneticPr fontId="3"/>
  </si>
  <si>
    <t>対象者</t>
    <rPh sb="0" eb="3">
      <t>タイショウシャ</t>
    </rPh>
    <phoneticPr fontId="3"/>
  </si>
  <si>
    <t>定員</t>
    <rPh sb="0" eb="2">
      <t>テイイン</t>
    </rPh>
    <phoneticPr fontId="3"/>
  </si>
  <si>
    <t>会場</t>
    <rPh sb="0" eb="2">
      <t>カイジョウ</t>
    </rPh>
    <phoneticPr fontId="3"/>
  </si>
  <si>
    <t>参加費等</t>
    <rPh sb="0" eb="3">
      <t>サンカヒ</t>
    </rPh>
    <rPh sb="3" eb="4">
      <t>トウ</t>
    </rPh>
    <phoneticPr fontId="3"/>
  </si>
  <si>
    <t>問い合わせ先</t>
    <rPh sb="0" eb="1">
      <t>ト</t>
    </rPh>
    <rPh sb="2" eb="3">
      <t>ア</t>
    </rPh>
    <rPh sb="5" eb="6">
      <t>サキ</t>
    </rPh>
    <phoneticPr fontId="3"/>
  </si>
  <si>
    <t>備考</t>
    <rPh sb="0" eb="2">
      <t>ビコウ</t>
    </rPh>
    <phoneticPr fontId="3"/>
  </si>
  <si>
    <t>合計</t>
    <rPh sb="0" eb="2">
      <t>ゴウケイ</t>
    </rPh>
    <phoneticPr fontId="3"/>
  </si>
  <si>
    <t>担当部署名</t>
    <rPh sb="0" eb="2">
      <t>タントウ</t>
    </rPh>
    <rPh sb="2" eb="4">
      <t>ブショ</t>
    </rPh>
    <rPh sb="4" eb="5">
      <t>メイ</t>
    </rPh>
    <phoneticPr fontId="3"/>
  </si>
  <si>
    <t>ここまで</t>
    <phoneticPr fontId="3"/>
  </si>
  <si>
    <t>事前申込、随時申込当日会場受付、中止、延期、未定を
プルダウンより選択
リスト以外は手入力</t>
    <rPh sb="16" eb="18">
      <t>チュウシ</t>
    </rPh>
    <rPh sb="19" eb="21">
      <t>エンキ</t>
    </rPh>
    <rPh sb="22" eb="24">
      <t>ミテイ</t>
    </rPh>
    <rPh sb="33" eb="35">
      <t>センタク</t>
    </rPh>
    <rPh sb="39" eb="41">
      <t>イガイ</t>
    </rPh>
    <rPh sb="42" eb="43">
      <t>テ</t>
    </rPh>
    <rPh sb="43" eb="45">
      <t>ニュウリョク</t>
    </rPh>
    <phoneticPr fontId="3"/>
  </si>
  <si>
    <t>○○体操など</t>
    <rPh sb="2" eb="4">
      <t>タイソウ</t>
    </rPh>
    <phoneticPr fontId="3"/>
  </si>
  <si>
    <t>○○講座など</t>
    <rPh sb="2" eb="4">
      <t>コウザ</t>
    </rPh>
    <phoneticPr fontId="3"/>
  </si>
  <si>
    <r>
      <t xml:space="preserve">講師名も含めた内容紹介
</t>
    </r>
    <r>
      <rPr>
        <b/>
        <sz val="11"/>
        <color theme="1"/>
        <rFont val="游ゴシック"/>
        <family val="3"/>
        <charset val="128"/>
        <scheme val="minor"/>
      </rPr>
      <t>最大120字程度</t>
    </r>
    <rPh sb="0" eb="2">
      <t>コウシ</t>
    </rPh>
    <rPh sb="2" eb="3">
      <t>メイ</t>
    </rPh>
    <rPh sb="4" eb="5">
      <t>フク</t>
    </rPh>
    <rPh sb="7" eb="9">
      <t>ナイヨウ</t>
    </rPh>
    <rPh sb="9" eb="11">
      <t>ショウカイ</t>
    </rPh>
    <rPh sb="12" eb="14">
      <t>サイダイ</t>
    </rPh>
    <rPh sb="17" eb="18">
      <t>ジ</t>
    </rPh>
    <rPh sb="18" eb="20">
      <t>テイド</t>
    </rPh>
    <phoneticPr fontId="3"/>
  </si>
  <si>
    <r>
      <rPr>
        <sz val="11"/>
        <color theme="1"/>
        <rFont val="游ゴシック"/>
        <family val="3"/>
        <charset val="128"/>
        <scheme val="minor"/>
      </rPr>
      <t>内容欄についてのカウント</t>
    </r>
    <r>
      <rPr>
        <b/>
        <sz val="11"/>
        <color theme="1"/>
        <rFont val="游ゴシック"/>
        <family val="3"/>
        <charset val="128"/>
        <scheme val="minor"/>
      </rPr>
      <t xml:space="preserve">
※改行した回数も含まれます</t>
    </r>
    <rPh sb="0" eb="2">
      <t>ナイヨウ</t>
    </rPh>
    <rPh sb="2" eb="3">
      <t>ラン</t>
    </rPh>
    <phoneticPr fontId="3"/>
  </si>
  <si>
    <t>YYYY年MM月DD日～YYYY年MM月DD日</t>
    <rPh sb="4" eb="5">
      <t>ネン</t>
    </rPh>
    <rPh sb="7" eb="8">
      <t>ツキ</t>
    </rPh>
    <rPh sb="10" eb="11">
      <t>ヒ</t>
    </rPh>
    <rPh sb="16" eb="17">
      <t>ネン</t>
    </rPh>
    <rPh sb="19" eb="20">
      <t>ツキ</t>
    </rPh>
    <rPh sb="22" eb="23">
      <t>ヒ</t>
    </rPh>
    <phoneticPr fontId="3"/>
  </si>
  <si>
    <t>年間を通して実施する事業で概ね4月～3月開催予定のものはプルダウンより〇を選択。</t>
    <rPh sb="0" eb="2">
      <t>ネンカン</t>
    </rPh>
    <rPh sb="3" eb="4">
      <t>トオ</t>
    </rPh>
    <rPh sb="6" eb="8">
      <t>ジッシ</t>
    </rPh>
    <rPh sb="10" eb="12">
      <t>ジギョウ</t>
    </rPh>
    <rPh sb="13" eb="14">
      <t>オオム</t>
    </rPh>
    <rPh sb="16" eb="17">
      <t>ガツ</t>
    </rPh>
    <rPh sb="19" eb="20">
      <t>ガツ</t>
    </rPh>
    <rPh sb="20" eb="22">
      <t>カイサイ</t>
    </rPh>
    <rPh sb="22" eb="24">
      <t>ヨテイ</t>
    </rPh>
    <rPh sb="37" eb="39">
      <t>センタク</t>
    </rPh>
    <phoneticPr fontId="3"/>
  </si>
  <si>
    <r>
      <t xml:space="preserve">開催期間、開催曜日、時間
除く日付あれば記入、多い場合備考へ
</t>
    </r>
    <r>
      <rPr>
        <b/>
        <sz val="11"/>
        <color theme="1"/>
        <rFont val="游ゴシック"/>
        <family val="3"/>
        <charset val="128"/>
        <scheme val="minor"/>
      </rPr>
      <t>計100字程度</t>
    </r>
    <rPh sb="0" eb="2">
      <t>カイサイ</t>
    </rPh>
    <rPh sb="2" eb="4">
      <t>キカン</t>
    </rPh>
    <rPh sb="5" eb="7">
      <t>カイサイ</t>
    </rPh>
    <rPh sb="7" eb="9">
      <t>ヨウビ</t>
    </rPh>
    <rPh sb="10" eb="12">
      <t>ジカン</t>
    </rPh>
    <rPh sb="13" eb="14">
      <t>ノゾ</t>
    </rPh>
    <rPh sb="15" eb="17">
      <t>ヒヅケ</t>
    </rPh>
    <rPh sb="20" eb="22">
      <t>キニュウ</t>
    </rPh>
    <rPh sb="23" eb="24">
      <t>オオ</t>
    </rPh>
    <rPh sb="25" eb="27">
      <t>バアイ</t>
    </rPh>
    <rPh sb="27" eb="29">
      <t>ビコウ</t>
    </rPh>
    <rPh sb="31" eb="32">
      <t>ケイ</t>
    </rPh>
    <rPh sb="35" eb="36">
      <t>ジ</t>
    </rPh>
    <rPh sb="36" eb="38">
      <t>テイド</t>
    </rPh>
    <phoneticPr fontId="3"/>
  </si>
  <si>
    <t>開催期間についてのカウント</t>
    <rPh sb="0" eb="2">
      <t>カイサイ</t>
    </rPh>
    <rPh sb="2" eb="4">
      <t>キカン</t>
    </rPh>
    <phoneticPr fontId="3"/>
  </si>
  <si>
    <t>区内在住でおおむね〇歳以上など</t>
    <rPh sb="0" eb="2">
      <t>クナイ</t>
    </rPh>
    <rPh sb="2" eb="4">
      <t>ザイジュウ</t>
    </rPh>
    <rPh sb="10" eb="11">
      <t>サイ</t>
    </rPh>
    <rPh sb="11" eb="13">
      <t>イジョウ</t>
    </rPh>
    <phoneticPr fontId="3"/>
  </si>
  <si>
    <t>〇人</t>
    <rPh sb="1" eb="2">
      <t>ニン</t>
    </rPh>
    <phoneticPr fontId="3"/>
  </si>
  <si>
    <t>施設名等</t>
    <rPh sb="0" eb="2">
      <t>シセツ</t>
    </rPh>
    <rPh sb="2" eb="3">
      <t>メイ</t>
    </rPh>
    <rPh sb="3" eb="4">
      <t>トウ</t>
    </rPh>
    <phoneticPr fontId="3"/>
  </si>
  <si>
    <t>無料の場合も無料と記入</t>
    <rPh sb="0" eb="2">
      <t>ムリョウ</t>
    </rPh>
    <rPh sb="3" eb="5">
      <t>バアイ</t>
    </rPh>
    <rPh sb="6" eb="8">
      <t>ムリョウ</t>
    </rPh>
    <rPh sb="9" eb="11">
      <t>キニュウ</t>
    </rPh>
    <phoneticPr fontId="3"/>
  </si>
  <si>
    <r>
      <t>○○課や施設名
　電話：　　FAX：
複数入力可、ただし</t>
    </r>
    <r>
      <rPr>
        <b/>
        <sz val="11"/>
        <color theme="1"/>
        <rFont val="游ゴシック"/>
        <family val="3"/>
        <charset val="128"/>
        <scheme val="minor"/>
      </rPr>
      <t>最大100字程度</t>
    </r>
    <rPh sb="2" eb="3">
      <t>カ</t>
    </rPh>
    <rPh sb="4" eb="6">
      <t>シセツ</t>
    </rPh>
    <rPh sb="6" eb="7">
      <t>メイ</t>
    </rPh>
    <rPh sb="9" eb="11">
      <t>デンワ</t>
    </rPh>
    <rPh sb="19" eb="21">
      <t>フクスウ</t>
    </rPh>
    <rPh sb="21" eb="23">
      <t>ニュウリョク</t>
    </rPh>
    <rPh sb="23" eb="24">
      <t>カ</t>
    </rPh>
    <rPh sb="28" eb="30">
      <t>サイダイ</t>
    </rPh>
    <rPh sb="33" eb="34">
      <t>ジ</t>
    </rPh>
    <rPh sb="34" eb="36">
      <t>テイド</t>
    </rPh>
    <phoneticPr fontId="3"/>
  </si>
  <si>
    <t>問い合わせ先欄についての
カウント</t>
    <rPh sb="0" eb="1">
      <t>ト</t>
    </rPh>
    <rPh sb="2" eb="3">
      <t>ア</t>
    </rPh>
    <rPh sb="5" eb="6">
      <t>サキ</t>
    </rPh>
    <rPh sb="6" eb="7">
      <t>ラン</t>
    </rPh>
    <phoneticPr fontId="3"/>
  </si>
  <si>
    <r>
      <t>持ち物や期間内において開催しない日付、注意事項など</t>
    </r>
    <r>
      <rPr>
        <b/>
        <sz val="11"/>
        <color theme="1"/>
        <rFont val="游ゴシック"/>
        <family val="3"/>
        <charset val="128"/>
        <scheme val="minor"/>
      </rPr>
      <t>最大150字程度</t>
    </r>
    <r>
      <rPr>
        <sz val="11"/>
        <color theme="1"/>
        <rFont val="游ゴシック"/>
        <family val="2"/>
        <charset val="128"/>
        <scheme val="minor"/>
      </rPr>
      <t xml:space="preserve">
全体的余裕あれば150字以上も可</t>
    </r>
    <rPh sb="0" eb="1">
      <t>モ</t>
    </rPh>
    <rPh sb="2" eb="3">
      <t>モノ</t>
    </rPh>
    <rPh sb="4" eb="7">
      <t>キカンナイ</t>
    </rPh>
    <rPh sb="11" eb="13">
      <t>カイサイ</t>
    </rPh>
    <rPh sb="16" eb="18">
      <t>ヒヅケ</t>
    </rPh>
    <rPh sb="19" eb="21">
      <t>チュウイ</t>
    </rPh>
    <rPh sb="21" eb="23">
      <t>ジコウ</t>
    </rPh>
    <rPh sb="25" eb="27">
      <t>サイダイ</t>
    </rPh>
    <rPh sb="30" eb="31">
      <t>ジ</t>
    </rPh>
    <rPh sb="31" eb="33">
      <t>テイド</t>
    </rPh>
    <rPh sb="34" eb="37">
      <t>ゼンタイテキ</t>
    </rPh>
    <rPh sb="37" eb="39">
      <t>ヨユウ</t>
    </rPh>
    <rPh sb="45" eb="46">
      <t>ジ</t>
    </rPh>
    <rPh sb="46" eb="48">
      <t>イジョウ</t>
    </rPh>
    <rPh sb="49" eb="50">
      <t>カ</t>
    </rPh>
    <phoneticPr fontId="3"/>
  </si>
  <si>
    <t>備考欄についてのカウント</t>
    <rPh sb="0" eb="2">
      <t>ビコウ</t>
    </rPh>
    <rPh sb="2" eb="3">
      <t>ラン</t>
    </rPh>
    <phoneticPr fontId="3"/>
  </si>
  <si>
    <r>
      <t xml:space="preserve">事業名～備考までの合計文字数、ただし途中の文字数カウント欄は除く
</t>
    </r>
    <r>
      <rPr>
        <b/>
        <sz val="11"/>
        <color theme="1"/>
        <rFont val="游ゴシック"/>
        <family val="3"/>
        <charset val="128"/>
        <scheme val="minor"/>
      </rPr>
      <t>最大700字程度</t>
    </r>
    <rPh sb="0" eb="2">
      <t>ジギョウ</t>
    </rPh>
    <rPh sb="2" eb="3">
      <t>メイ</t>
    </rPh>
    <rPh sb="4" eb="6">
      <t>ビコウ</t>
    </rPh>
    <rPh sb="9" eb="11">
      <t>ゴウケイ</t>
    </rPh>
    <rPh sb="11" eb="14">
      <t>モジスウ</t>
    </rPh>
    <rPh sb="18" eb="20">
      <t>トチュウ</t>
    </rPh>
    <rPh sb="21" eb="24">
      <t>モジスウ</t>
    </rPh>
    <rPh sb="28" eb="29">
      <t>ラン</t>
    </rPh>
    <rPh sb="30" eb="31">
      <t>ノゾ</t>
    </rPh>
    <rPh sb="33" eb="35">
      <t>サイダイ</t>
    </rPh>
    <rPh sb="38" eb="39">
      <t>ジ</t>
    </rPh>
    <rPh sb="39" eb="41">
      <t>テイド</t>
    </rPh>
    <phoneticPr fontId="3"/>
  </si>
  <si>
    <t>詳細ページ</t>
    <rPh sb="0" eb="2">
      <t>ショウサイ</t>
    </rPh>
    <phoneticPr fontId="3"/>
  </si>
  <si>
    <t>担当課・係</t>
    <rPh sb="0" eb="2">
      <t>タントウ</t>
    </rPh>
    <rPh sb="2" eb="3">
      <t>カ</t>
    </rPh>
    <rPh sb="4" eb="5">
      <t>カカリ</t>
    </rPh>
    <phoneticPr fontId="3"/>
  </si>
  <si>
    <t>申込種別</t>
    <rPh sb="0" eb="1">
      <t>モウ</t>
    </rPh>
    <rPh sb="1" eb="2">
      <t>コ</t>
    </rPh>
    <rPh sb="2" eb="4">
      <t>シュベツ</t>
    </rPh>
    <phoneticPr fontId="3"/>
  </si>
  <si>
    <t>問合せ先</t>
    <rPh sb="0" eb="1">
      <t>ト</t>
    </rPh>
    <rPh sb="1" eb="2">
      <t>ア</t>
    </rPh>
    <rPh sb="3" eb="4">
      <t>サキ</t>
    </rPh>
    <phoneticPr fontId="3"/>
  </si>
  <si>
    <t>事業名</t>
    <rPh sb="0" eb="2">
      <t>ジギョウ</t>
    </rPh>
    <rPh sb="2" eb="3">
      <t>メイ</t>
    </rPh>
    <phoneticPr fontId="3"/>
  </si>
  <si>
    <t>申込種別</t>
    <rPh sb="0" eb="4">
      <t>モウシコミシュベツ</t>
    </rPh>
    <phoneticPr fontId="3"/>
  </si>
  <si>
    <t>事業名</t>
    <rPh sb="0" eb="3">
      <t>ジギョウメイ</t>
    </rPh>
    <phoneticPr fontId="3"/>
  </si>
  <si>
    <t xml:space="preserve"> </t>
  </si>
  <si>
    <t>メモ</t>
  </si>
  <si>
    <t>2021年5月</t>
  </si>
  <si>
    <t>日曜日</t>
  </si>
  <si>
    <t>イベント詳細情報一覧</t>
    <rPh sb="4" eb="6">
      <t>ショウサイ</t>
    </rPh>
    <rPh sb="6" eb="8">
      <t>ジョウホウ</t>
    </rPh>
    <rPh sb="8" eb="10">
      <t>イチラン</t>
    </rPh>
    <phoneticPr fontId="3"/>
  </si>
  <si>
    <t>10月イベントカレンダー</t>
    <rPh sb="2" eb="3">
      <t>ガツ</t>
    </rPh>
    <phoneticPr fontId="3"/>
  </si>
  <si>
    <t>【重要】新型コロナウイルス感染症拡大防止に伴い、中止等を決定したイベントがあります。詳しくは下記「申込種別」をご確認ください。(令和3年10月１日現在)
また、随時、中止等が決定した場合は、区HP（https://www.city.shibuya.tokyo.jp/）へ最新情報が掲載されます。ご不便をおかけしますが、ご了承いただきますようお願いいたします。</t>
    <rPh sb="49" eb="53">
      <t>モウシコミシュベツ</t>
    </rPh>
    <phoneticPr fontId="3"/>
  </si>
  <si>
    <t>事前申込</t>
  </si>
  <si>
    <t>運動器の機能向上事業</t>
    <rPh sb="0" eb="2">
      <t>ウンドウ</t>
    </rPh>
    <rPh sb="2" eb="3">
      <t>キ</t>
    </rPh>
    <rPh sb="4" eb="6">
      <t>キノウ</t>
    </rPh>
    <rPh sb="6" eb="8">
      <t>コウジョウ</t>
    </rPh>
    <rPh sb="8" eb="10">
      <t>ジギョウ</t>
    </rPh>
    <phoneticPr fontId="3"/>
  </si>
  <si>
    <t>高齢者健康トレーニング教室</t>
  </si>
  <si>
    <t>マシントレーニング、ボール・セラバンドを使った運動など</t>
    <phoneticPr fontId="3"/>
  </si>
  <si>
    <t>2021年10月1日～2021年10月15日</t>
    <rPh sb="4" eb="5">
      <t>ネン</t>
    </rPh>
    <rPh sb="7" eb="8">
      <t>ガツ</t>
    </rPh>
    <rPh sb="9" eb="10">
      <t>ニチ</t>
    </rPh>
    <rPh sb="15" eb="16">
      <t>ネン</t>
    </rPh>
    <rPh sb="18" eb="19">
      <t>ガツ</t>
    </rPh>
    <rPh sb="21" eb="22">
      <t>ニチ</t>
    </rPh>
    <phoneticPr fontId="3"/>
  </si>
  <si>
    <t>11/10~12/17 毎週水・金曜日　13：30～15：00</t>
    <rPh sb="14" eb="15">
      <t>スイ</t>
    </rPh>
    <rPh sb="16" eb="17">
      <t>キン</t>
    </rPh>
    <phoneticPr fontId="3"/>
  </si>
  <si>
    <t>区内在住の65歳以上で、自分で通所ができる人
※通院中または体調に不安がある人は医師に相談</t>
    <phoneticPr fontId="3"/>
  </si>
  <si>
    <t>13人</t>
    <rPh sb="2" eb="3">
      <t>ニン</t>
    </rPh>
    <phoneticPr fontId="3"/>
  </si>
  <si>
    <t>美竹の丘・しぶや</t>
    <rPh sb="0" eb="1">
      <t>ビ</t>
    </rPh>
    <rPh sb="1" eb="2">
      <t>タケ</t>
    </rPh>
    <rPh sb="3" eb="4">
      <t>オカ</t>
    </rPh>
    <phoneticPr fontId="3"/>
  </si>
  <si>
    <t>保険料：1,200円</t>
    <rPh sb="0" eb="3">
      <t>ホケンリョウ</t>
    </rPh>
    <rPh sb="9" eb="10">
      <t>エン</t>
    </rPh>
    <phoneticPr fontId="3"/>
  </si>
  <si>
    <t>株式会社ジェイレック
電話：03-3594-0597</t>
    <rPh sb="0" eb="4">
      <t>カブシキカイシャ</t>
    </rPh>
    <rPh sb="11" eb="13">
      <t>デンワ</t>
    </rPh>
    <phoneticPr fontId="3"/>
  </si>
  <si>
    <t>室内履き
動きやすい服装
マスク</t>
    <rPh sb="0" eb="2">
      <t>シツナイ</t>
    </rPh>
    <rPh sb="2" eb="3">
      <t>バ</t>
    </rPh>
    <rPh sb="5" eb="6">
      <t>ウゴ</t>
    </rPh>
    <rPh sb="10" eb="12">
      <t>フクソウ</t>
    </rPh>
    <phoneticPr fontId="3"/>
  </si>
  <si>
    <t>介護保険課　介護総合事業係</t>
    <rPh sb="0" eb="2">
      <t>カイゴ</t>
    </rPh>
    <rPh sb="2" eb="4">
      <t>ホケン</t>
    </rPh>
    <rPh sb="4" eb="5">
      <t>カ</t>
    </rPh>
    <rPh sb="6" eb="13">
      <t>カイゴソウゴウジギョウカカリ</t>
    </rPh>
    <phoneticPr fontId="3"/>
  </si>
  <si>
    <t>11/8~12/3 毎週月・金曜日　14：00～15：30</t>
    <rPh sb="12" eb="13">
      <t>ゲツ</t>
    </rPh>
    <rPh sb="14" eb="15">
      <t>キン</t>
    </rPh>
    <phoneticPr fontId="3"/>
  </si>
  <si>
    <t>4人</t>
    <rPh sb="1" eb="2">
      <t>ニン</t>
    </rPh>
    <phoneticPr fontId="3"/>
  </si>
  <si>
    <t>恵比寿社会教育館</t>
    <rPh sb="0" eb="3">
      <t>エビス</t>
    </rPh>
    <rPh sb="3" eb="8">
      <t>シャカイキョウイクカン</t>
    </rPh>
    <phoneticPr fontId="3"/>
  </si>
  <si>
    <t>恵比寿社会教育館
電話：03-3443-5777</t>
    <rPh sb="0" eb="3">
      <t>エビス</t>
    </rPh>
    <rPh sb="3" eb="8">
      <t>シャカイキョウイクカン</t>
    </rPh>
    <rPh sb="9" eb="11">
      <t>デンワ</t>
    </rPh>
    <phoneticPr fontId="3"/>
  </si>
  <si>
    <t>11/5~12/1 毎週水・金曜日　14：00～15：30</t>
    <rPh sb="14" eb="15">
      <t>キン</t>
    </rPh>
    <phoneticPr fontId="3"/>
  </si>
  <si>
    <t>3人</t>
    <rPh sb="1" eb="2">
      <t>ニン</t>
    </rPh>
    <phoneticPr fontId="3"/>
  </si>
  <si>
    <t>中幡小学校温水プール</t>
    <rPh sb="0" eb="2">
      <t>ナカハタ</t>
    </rPh>
    <rPh sb="2" eb="3">
      <t>ショウ</t>
    </rPh>
    <rPh sb="3" eb="5">
      <t>ガッコウ</t>
    </rPh>
    <rPh sb="5" eb="7">
      <t>オンスイ</t>
    </rPh>
    <phoneticPr fontId="3"/>
  </si>
  <si>
    <t>中幡小学校温水プール
電話：03-3376-1069</t>
    <rPh sb="0" eb="7">
      <t>ナカハタショウガッコウオンスイ</t>
    </rPh>
    <rPh sb="11" eb="13">
      <t>デンワ</t>
    </rPh>
    <phoneticPr fontId="3"/>
  </si>
  <si>
    <t>渋谷区訪問型サービスA従事者研修</t>
  </si>
  <si>
    <t>渋谷区せいかつサポート研修</t>
  </si>
  <si>
    <t>内容：高齢者宅で家事をサポートしていただける方を募集するための研修（訪問介護に関する講義・演習）</t>
  </si>
  <si>
    <t>2021年10月1日～2021年11月5日</t>
  </si>
  <si>
    <t>　</t>
  </si>
  <si>
    <t>12/2、12/9、12/16、12/23
木曜日　9:15～13:00</t>
  </si>
  <si>
    <t>渋谷区指定の訪問介護事業所で働く人を希望する18歳以上の人</t>
  </si>
  <si>
    <t>40人</t>
  </si>
  <si>
    <t>文化総合センター大和田</t>
  </si>
  <si>
    <t>無料</t>
  </si>
  <si>
    <t>介護保険課介護総合事業係
電話：03-3463-1888</t>
  </si>
  <si>
    <t>筆記用具、マスク</t>
  </si>
  <si>
    <t>介護保険課　介護総合事業係</t>
  </si>
  <si>
    <t>口腔機能向上事業</t>
    <rPh sb="0" eb="2">
      <t>コウクウ</t>
    </rPh>
    <rPh sb="2" eb="4">
      <t>キノウ</t>
    </rPh>
    <rPh sb="4" eb="6">
      <t>コウジョウ</t>
    </rPh>
    <rPh sb="6" eb="8">
      <t>ジギョウ</t>
    </rPh>
    <phoneticPr fontId="3"/>
  </si>
  <si>
    <t>お口のアンチエイジング教室</t>
    <rPh sb="1" eb="2">
      <t>クチ</t>
    </rPh>
    <rPh sb="11" eb="13">
      <t>キョウシツ</t>
    </rPh>
    <phoneticPr fontId="3"/>
  </si>
  <si>
    <t>内容：歯科医師指導による口腔機能検査、顔・口のトレーニングの紹介
講師：渋谷区歯科医師会医師・歯科衛生士</t>
    <phoneticPr fontId="3"/>
  </si>
  <si>
    <t>2021年7月15日～2021年11月16日</t>
    <rPh sb="4" eb="5">
      <t>ネン</t>
    </rPh>
    <rPh sb="6" eb="7">
      <t>ガツ</t>
    </rPh>
    <rPh sb="9" eb="10">
      <t>ニチ</t>
    </rPh>
    <rPh sb="15" eb="16">
      <t>ネン</t>
    </rPh>
    <rPh sb="18" eb="19">
      <t>ガツ</t>
    </rPh>
    <rPh sb="21" eb="22">
      <t>ニチ</t>
    </rPh>
    <phoneticPr fontId="3"/>
  </si>
  <si>
    <t>2021年9月1日・11月17日、水曜日、14:00～16:00</t>
    <phoneticPr fontId="3"/>
  </si>
  <si>
    <t>区に住民登録のある65歳以上で、自分で通所ができる人</t>
    <rPh sb="0" eb="1">
      <t>ク</t>
    </rPh>
    <rPh sb="2" eb="4">
      <t>ジュウミン</t>
    </rPh>
    <rPh sb="4" eb="6">
      <t>トウロク</t>
    </rPh>
    <phoneticPr fontId="3"/>
  </si>
  <si>
    <t>20人</t>
    <phoneticPr fontId="3"/>
  </si>
  <si>
    <t>ひがし健康プラザ</t>
    <rPh sb="3" eb="5">
      <t>ケンコウ</t>
    </rPh>
    <phoneticPr fontId="3"/>
  </si>
  <si>
    <t>無料</t>
    <rPh sb="0" eb="2">
      <t>ムリョウ</t>
    </rPh>
    <phoneticPr fontId="3"/>
  </si>
  <si>
    <t>①渋谷区口腔保健支援センター　プラザ歯科診療所
電話：5466-2770
②渋谷区歯科医師会
電話：3770-2341
③介護保険課介護総合事業係
電話：3463-1888</t>
    <phoneticPr fontId="3"/>
  </si>
  <si>
    <t>マスク着用必須</t>
    <phoneticPr fontId="3"/>
  </si>
  <si>
    <t>2021年7月15日～2021年11月3日</t>
    <rPh sb="4" eb="5">
      <t>ネン</t>
    </rPh>
    <rPh sb="6" eb="7">
      <t>ガツ</t>
    </rPh>
    <rPh sb="9" eb="10">
      <t>ニチ</t>
    </rPh>
    <rPh sb="15" eb="16">
      <t>ネン</t>
    </rPh>
    <rPh sb="18" eb="19">
      <t>ガツ</t>
    </rPh>
    <rPh sb="20" eb="21">
      <t>ニチ</t>
    </rPh>
    <phoneticPr fontId="3"/>
  </si>
  <si>
    <t>2021年9月16日・11月4日、木曜日、14:00～16:00</t>
    <rPh sb="17" eb="18">
      <t>モク</t>
    </rPh>
    <phoneticPr fontId="3"/>
  </si>
  <si>
    <t>総合ケアコミュニティ・せせらぎ</t>
    <rPh sb="0" eb="2">
      <t>ソウゴウ</t>
    </rPh>
    <phoneticPr fontId="3"/>
  </si>
  <si>
    <t>2021年8月15日～2021年11月17日</t>
    <rPh sb="6" eb="7">
      <t>ガツ</t>
    </rPh>
    <rPh sb="9" eb="10">
      <t>ニチ</t>
    </rPh>
    <rPh sb="15" eb="16">
      <t>ネン</t>
    </rPh>
    <rPh sb="18" eb="19">
      <t>ガツ</t>
    </rPh>
    <rPh sb="21" eb="22">
      <t>ニチ</t>
    </rPh>
    <phoneticPr fontId="3"/>
  </si>
  <si>
    <t>2021年9月30日・11月18日、木曜日、10:00～12:00</t>
    <rPh sb="4" eb="5">
      <t>ネン</t>
    </rPh>
    <rPh sb="6" eb="7">
      <t>ガツ</t>
    </rPh>
    <rPh sb="9" eb="10">
      <t>ニチ</t>
    </rPh>
    <rPh sb="13" eb="14">
      <t>ガツ</t>
    </rPh>
    <rPh sb="16" eb="17">
      <t>ニチ</t>
    </rPh>
    <rPh sb="18" eb="21">
      <t>モクヨウビ</t>
    </rPh>
    <phoneticPr fontId="3"/>
  </si>
  <si>
    <t>千駄ヶ谷社会教育館</t>
    <phoneticPr fontId="3"/>
  </si>
  <si>
    <t xml:space="preserve"> </t>
    <phoneticPr fontId="3"/>
  </si>
  <si>
    <t>2021年8月15日～2021年11月25日</t>
    <rPh sb="6" eb="7">
      <t>ガツ</t>
    </rPh>
    <rPh sb="9" eb="10">
      <t>ニチ</t>
    </rPh>
    <rPh sb="15" eb="16">
      <t>ネン</t>
    </rPh>
    <rPh sb="18" eb="19">
      <t>ガツ</t>
    </rPh>
    <rPh sb="21" eb="22">
      <t>ニチ</t>
    </rPh>
    <phoneticPr fontId="3"/>
  </si>
  <si>
    <t>2021年9月24日・11月26日、金曜日、10:00～12:00</t>
    <rPh sb="4" eb="5">
      <t>ネン</t>
    </rPh>
    <rPh sb="6" eb="7">
      <t>ガツ</t>
    </rPh>
    <rPh sb="9" eb="10">
      <t>ニチ</t>
    </rPh>
    <rPh sb="13" eb="14">
      <t>ガツ</t>
    </rPh>
    <rPh sb="16" eb="17">
      <t>ニチ</t>
    </rPh>
    <rPh sb="18" eb="21">
      <t>キンヨウビ</t>
    </rPh>
    <phoneticPr fontId="3"/>
  </si>
  <si>
    <t>笹塚区民会館</t>
    <rPh sb="2" eb="4">
      <t>クミン</t>
    </rPh>
    <rPh sb="4" eb="6">
      <t>カイカン</t>
    </rPh>
    <phoneticPr fontId="3"/>
  </si>
  <si>
    <t>2021年10月15日～2022年2月15日</t>
    <rPh sb="4" eb="5">
      <t>ネン</t>
    </rPh>
    <rPh sb="7" eb="8">
      <t>ガツ</t>
    </rPh>
    <rPh sb="10" eb="11">
      <t>ニチ</t>
    </rPh>
    <rPh sb="16" eb="17">
      <t>ネン</t>
    </rPh>
    <rPh sb="18" eb="19">
      <t>ガツ</t>
    </rPh>
    <rPh sb="21" eb="22">
      <t>ニチ</t>
    </rPh>
    <phoneticPr fontId="3"/>
  </si>
  <si>
    <t>2021年12月1日・2022年2月16日、水曜日、14:00～16:00</t>
    <rPh sb="15" eb="16">
      <t>ネン</t>
    </rPh>
    <phoneticPr fontId="3"/>
  </si>
  <si>
    <t>2021年10月15日～2022年2月2日</t>
    <rPh sb="4" eb="5">
      <t>ネン</t>
    </rPh>
    <rPh sb="7" eb="8">
      <t>ガツ</t>
    </rPh>
    <rPh sb="10" eb="11">
      <t>ニチ</t>
    </rPh>
    <rPh sb="16" eb="17">
      <t>ネン</t>
    </rPh>
    <rPh sb="18" eb="19">
      <t>ガツ</t>
    </rPh>
    <rPh sb="20" eb="21">
      <t>ニチ</t>
    </rPh>
    <phoneticPr fontId="3"/>
  </si>
  <si>
    <t>2021年12月2日・2022年2月3日、木曜日、14:00～16:00</t>
    <rPh sb="15" eb="16">
      <t>ネン</t>
    </rPh>
    <rPh sb="21" eb="22">
      <t>モク</t>
    </rPh>
    <phoneticPr fontId="3"/>
  </si>
  <si>
    <t>2021年10月15日～2022年2月16日</t>
    <rPh sb="7" eb="8">
      <t>ガツ</t>
    </rPh>
    <rPh sb="10" eb="11">
      <t>ニチ</t>
    </rPh>
    <rPh sb="16" eb="17">
      <t>ネン</t>
    </rPh>
    <rPh sb="18" eb="19">
      <t>ガツ</t>
    </rPh>
    <rPh sb="21" eb="22">
      <t>ニチ</t>
    </rPh>
    <phoneticPr fontId="3"/>
  </si>
  <si>
    <t>2021年12月9日・2022年2月17日、木曜日、10:00～12:00</t>
    <rPh sb="4" eb="5">
      <t>ネン</t>
    </rPh>
    <rPh sb="7" eb="8">
      <t>ガツ</t>
    </rPh>
    <rPh sb="9" eb="10">
      <t>ニチ</t>
    </rPh>
    <rPh sb="15" eb="16">
      <t>ネン</t>
    </rPh>
    <rPh sb="17" eb="18">
      <t>ガツ</t>
    </rPh>
    <rPh sb="20" eb="21">
      <t>ニチ</t>
    </rPh>
    <rPh sb="22" eb="25">
      <t>モクヨウビ</t>
    </rPh>
    <phoneticPr fontId="3"/>
  </si>
  <si>
    <t>2021年10月15日～2022年2月24日</t>
    <rPh sb="7" eb="8">
      <t>ガツ</t>
    </rPh>
    <rPh sb="10" eb="11">
      <t>ニチ</t>
    </rPh>
    <rPh sb="16" eb="17">
      <t>ネン</t>
    </rPh>
    <rPh sb="18" eb="19">
      <t>ガツ</t>
    </rPh>
    <rPh sb="21" eb="22">
      <t>ニチ</t>
    </rPh>
    <phoneticPr fontId="3"/>
  </si>
  <si>
    <t>2021年12月3日・2022年2月25日、金曜日、10:00～12:00</t>
    <rPh sb="4" eb="5">
      <t>ネン</t>
    </rPh>
    <rPh sb="7" eb="8">
      <t>ガツ</t>
    </rPh>
    <rPh sb="9" eb="10">
      <t>ニチ</t>
    </rPh>
    <rPh sb="15" eb="16">
      <t>ネン</t>
    </rPh>
    <rPh sb="17" eb="18">
      <t>ガツ</t>
    </rPh>
    <rPh sb="20" eb="21">
      <t>ニチ</t>
    </rPh>
    <rPh sb="22" eb="25">
      <t>キンヨウビ</t>
    </rPh>
    <phoneticPr fontId="3"/>
  </si>
  <si>
    <t>元気すこやか事業（オンライン講座）</t>
    <rPh sb="0" eb="2">
      <t>ゲンキ</t>
    </rPh>
    <rPh sb="6" eb="8">
      <t>ジギョウ</t>
    </rPh>
    <rPh sb="14" eb="16">
      <t>コウザ</t>
    </rPh>
    <phoneticPr fontId="3"/>
  </si>
  <si>
    <t>リンパストレッチ</t>
    <phoneticPr fontId="3"/>
  </si>
  <si>
    <t>内容：むくみやすい下半身やリンパ節周りの筋肉を動かすことで、リンパの流れを促進し、老廃物や余分な水分の排出を促す</t>
    <rPh sb="0" eb="2">
      <t>ナイヨウ</t>
    </rPh>
    <rPh sb="9" eb="12">
      <t>カハンシン</t>
    </rPh>
    <rPh sb="16" eb="17">
      <t>セツ</t>
    </rPh>
    <rPh sb="17" eb="18">
      <t>マワ</t>
    </rPh>
    <rPh sb="20" eb="22">
      <t>キンニク</t>
    </rPh>
    <rPh sb="23" eb="24">
      <t>ウゴ</t>
    </rPh>
    <rPh sb="34" eb="35">
      <t>ナガ</t>
    </rPh>
    <rPh sb="37" eb="39">
      <t>ソクシン</t>
    </rPh>
    <rPh sb="41" eb="44">
      <t>ロウハイブツ</t>
    </rPh>
    <rPh sb="45" eb="47">
      <t>ヨブン</t>
    </rPh>
    <rPh sb="48" eb="50">
      <t>スイブン</t>
    </rPh>
    <rPh sb="51" eb="53">
      <t>ハイシュツ</t>
    </rPh>
    <rPh sb="54" eb="55">
      <t>ウナガ</t>
    </rPh>
    <phoneticPr fontId="3"/>
  </si>
  <si>
    <t>2021年10月1日～2021年10月15日</t>
    <rPh sb="4" eb="5">
      <t>ネン</t>
    </rPh>
    <rPh sb="15" eb="16">
      <t>ネン</t>
    </rPh>
    <rPh sb="18" eb="19">
      <t>ガツ</t>
    </rPh>
    <rPh sb="21" eb="22">
      <t>ニチ</t>
    </rPh>
    <phoneticPr fontId="3"/>
  </si>
  <si>
    <t>2021年11月8日～2022年3月14日の月曜日、15:00～16:10　 ※11月29日,2022年1月3日,1月10日を除く</t>
    <phoneticPr fontId="3"/>
  </si>
  <si>
    <t>区に住民登録のある65歳以上で、自宅で参加できる環境があり、自身でZoomの操作ができる人</t>
    <rPh sb="0" eb="1">
      <t>ク</t>
    </rPh>
    <rPh sb="2" eb="4">
      <t>ジュウミン</t>
    </rPh>
    <rPh sb="4" eb="6">
      <t>トウロク</t>
    </rPh>
    <rPh sb="11" eb="12">
      <t>サイ</t>
    </rPh>
    <rPh sb="12" eb="14">
      <t>イジョウ</t>
    </rPh>
    <rPh sb="16" eb="18">
      <t>ジタク</t>
    </rPh>
    <rPh sb="19" eb="21">
      <t>サンカ</t>
    </rPh>
    <rPh sb="24" eb="26">
      <t>カンキョウ</t>
    </rPh>
    <rPh sb="30" eb="32">
      <t>ジシン</t>
    </rPh>
    <rPh sb="38" eb="40">
      <t>ソウサ</t>
    </rPh>
    <rPh sb="44" eb="45">
      <t>ヒト</t>
    </rPh>
    <phoneticPr fontId="3"/>
  </si>
  <si>
    <t>23人</t>
    <rPh sb="2" eb="3">
      <t>ニン</t>
    </rPh>
    <phoneticPr fontId="3"/>
  </si>
  <si>
    <t>オンラインでの開催</t>
    <rPh sb="7" eb="9">
      <t>カイサイ</t>
    </rPh>
    <phoneticPr fontId="3"/>
  </si>
  <si>
    <t>無料</t>
    <phoneticPr fontId="3"/>
  </si>
  <si>
    <t>渋谷区かんなみの杜・渋谷
電話：5784-3872</t>
    <phoneticPr fontId="3"/>
  </si>
  <si>
    <t>使用アプリ：Zoom</t>
    <rPh sb="0" eb="2">
      <t>シヨウ</t>
    </rPh>
    <phoneticPr fontId="3"/>
  </si>
  <si>
    <t>健身操</t>
    <rPh sb="0" eb="1">
      <t>タケル</t>
    </rPh>
    <rPh sb="1" eb="2">
      <t>シン</t>
    </rPh>
    <rPh sb="2" eb="3">
      <t>ミサオ</t>
    </rPh>
    <phoneticPr fontId="3"/>
  </si>
  <si>
    <t>内容：多種の呼吸法、ツボ、経絡を取り入れ、身体のバランスを整え全身の血液の流れを良くする体操</t>
    <rPh sb="0" eb="2">
      <t>ナイヨウ</t>
    </rPh>
    <rPh sb="3" eb="5">
      <t>タシュ</t>
    </rPh>
    <rPh sb="6" eb="9">
      <t>コキュウホウ</t>
    </rPh>
    <rPh sb="13" eb="15">
      <t>ケイラク</t>
    </rPh>
    <rPh sb="16" eb="17">
      <t>ト</t>
    </rPh>
    <rPh sb="18" eb="19">
      <t>イ</t>
    </rPh>
    <rPh sb="21" eb="23">
      <t>カラダ</t>
    </rPh>
    <rPh sb="29" eb="30">
      <t>トトノ</t>
    </rPh>
    <rPh sb="31" eb="33">
      <t>ゼンシン</t>
    </rPh>
    <rPh sb="34" eb="36">
      <t>ケツエキ</t>
    </rPh>
    <rPh sb="37" eb="38">
      <t>ナガ</t>
    </rPh>
    <rPh sb="40" eb="41">
      <t>ヨ</t>
    </rPh>
    <rPh sb="44" eb="46">
      <t>タイソウ</t>
    </rPh>
    <phoneticPr fontId="3"/>
  </si>
  <si>
    <t>2021年11月17日～2022年3月16日の水曜日、11:00～12:10　 ※12月29日,2022年2月23日を除く</t>
    <rPh sb="23" eb="24">
      <t>スイ</t>
    </rPh>
    <rPh sb="57" eb="58">
      <t>ニチ</t>
    </rPh>
    <phoneticPr fontId="3"/>
  </si>
  <si>
    <t>すわって筋力アップ</t>
    <rPh sb="4" eb="6">
      <t>キンリョク</t>
    </rPh>
    <phoneticPr fontId="3"/>
  </si>
  <si>
    <t>内容：エネルギッシュかつ効果的なトレーニングで下肢筋肉を中心に鍛え、疲れにくい身体づくりを目指す</t>
    <rPh sb="0" eb="2">
      <t>ナイヨウ</t>
    </rPh>
    <rPh sb="12" eb="15">
      <t>コウカテキ</t>
    </rPh>
    <rPh sb="23" eb="25">
      <t>カシ</t>
    </rPh>
    <rPh sb="25" eb="27">
      <t>キンニク</t>
    </rPh>
    <rPh sb="28" eb="30">
      <t>チュウシン</t>
    </rPh>
    <rPh sb="31" eb="32">
      <t>キタ</t>
    </rPh>
    <rPh sb="34" eb="35">
      <t>ツカ</t>
    </rPh>
    <rPh sb="39" eb="41">
      <t>シンタイ</t>
    </rPh>
    <rPh sb="45" eb="47">
      <t>メザ</t>
    </rPh>
    <phoneticPr fontId="3"/>
  </si>
  <si>
    <t>2021年11月11日～2022年3月17日の木曜日、15:30～16:30　 ※12月30日を除く</t>
    <rPh sb="23" eb="24">
      <t>モク</t>
    </rPh>
    <rPh sb="43" eb="44">
      <t>ガツ</t>
    </rPh>
    <rPh sb="46" eb="47">
      <t>ニチ</t>
    </rPh>
    <phoneticPr fontId="3"/>
  </si>
  <si>
    <t>2021年度渋谷区立社会教育館講座</t>
  </si>
  <si>
    <t>「ペットと防災」</t>
  </si>
  <si>
    <t>災害時の心構えや準備、注意点を、具体例を通して学ぶ(1日は犬の飼い主対象・8日は猫の飼い主対象)
講師　日本動物医療センター　冨田　夏子氏ほか</t>
    <rPh sb="2" eb="3">
      <t>ジ</t>
    </rPh>
    <rPh sb="34" eb="36">
      <t>タイショウ</t>
    </rPh>
    <rPh sb="45" eb="47">
      <t>タイショウ</t>
    </rPh>
    <rPh sb="49" eb="51">
      <t>コウシ</t>
    </rPh>
    <rPh sb="52" eb="54">
      <t>ニホン</t>
    </rPh>
    <rPh sb="54" eb="56">
      <t>ドウブツ</t>
    </rPh>
    <rPh sb="56" eb="58">
      <t>イリョウ</t>
    </rPh>
    <rPh sb="63" eb="65">
      <t>トミダ</t>
    </rPh>
    <rPh sb="66" eb="68">
      <t>ナツコ</t>
    </rPh>
    <rPh sb="68" eb="69">
      <t>シ</t>
    </rPh>
    <phoneticPr fontId="3"/>
  </si>
  <si>
    <t>申込終了</t>
    <rPh sb="0" eb="2">
      <t>モウシコミ</t>
    </rPh>
    <rPh sb="2" eb="4">
      <t>シュウリョウ</t>
    </rPh>
    <phoneticPr fontId="3"/>
  </si>
  <si>
    <t>2021年10月1日・8日（金）　
13:30～15:30　全2回</t>
    <rPh sb="14" eb="15">
      <t>キン</t>
    </rPh>
    <phoneticPr fontId="3"/>
  </si>
  <si>
    <t>区内在住・在勤・在学の高校生以上</t>
  </si>
  <si>
    <t>20人（抽選）</t>
  </si>
  <si>
    <t>上原社会教育館　学習室（大）</t>
    <rPh sb="0" eb="2">
      <t>ウエハラ</t>
    </rPh>
    <rPh sb="2" eb="7">
      <t>シャカイキョウイクカン</t>
    </rPh>
    <rPh sb="8" eb="11">
      <t>ガクシュウシツ</t>
    </rPh>
    <rPh sb="12" eb="13">
      <t>ダイ</t>
    </rPh>
    <phoneticPr fontId="3"/>
  </si>
  <si>
    <t>幡ヶ谷社会教育館内　文化事業係
電話：3376-1541
FAX：3375-9278</t>
  </si>
  <si>
    <t>教育委員会事務局　生涯学習振興課　生涯学習係</t>
  </si>
  <si>
    <t>「季節の練り切りづくり」</t>
    <rPh sb="1" eb="3">
      <t>キセツ</t>
    </rPh>
    <rPh sb="4" eb="5">
      <t>ネ</t>
    </rPh>
    <rPh sb="6" eb="7">
      <t>キ</t>
    </rPh>
    <phoneticPr fontId="3"/>
  </si>
  <si>
    <t>30日：ハロウィンの練り切り作り
（ジャック・オ・ランタン他2種類）
講師　野村　俊介氏（青柳）
31日：伝統的な季節の練り切り作り
（きんとん他2種類）
講師　金井　義人氏（みのわ）</t>
    <rPh sb="35" eb="37">
      <t>コウシ</t>
    </rPh>
    <rPh sb="38" eb="40">
      <t>ノムラ</t>
    </rPh>
    <rPh sb="41" eb="43">
      <t>シュンスケ</t>
    </rPh>
    <rPh sb="43" eb="44">
      <t>シ</t>
    </rPh>
    <rPh sb="45" eb="47">
      <t>アオヤナギ</t>
    </rPh>
    <rPh sb="78" eb="80">
      <t>コウシ</t>
    </rPh>
    <rPh sb="81" eb="83">
      <t>カナイ</t>
    </rPh>
    <rPh sb="84" eb="86">
      <t>ヨシト</t>
    </rPh>
    <rPh sb="86" eb="87">
      <t>シ</t>
    </rPh>
    <phoneticPr fontId="3"/>
  </si>
  <si>
    <t>2021年10月1日～2021年10月10日</t>
  </si>
  <si>
    <t>2021年①10月30日（土）・②31日（日）③2日続けて受講
※いずれかを希望も可
両日ともに10:30～12:00　</t>
    <rPh sb="13" eb="14">
      <t>ド</t>
    </rPh>
    <rPh sb="21" eb="22">
      <t>ニチ</t>
    </rPh>
    <rPh sb="25" eb="26">
      <t>ヒ</t>
    </rPh>
    <rPh sb="26" eb="27">
      <t>ツヅ</t>
    </rPh>
    <rPh sb="29" eb="31">
      <t>ジュコウ</t>
    </rPh>
    <rPh sb="38" eb="40">
      <t>キボウ</t>
    </rPh>
    <rPh sb="41" eb="42">
      <t>カ</t>
    </rPh>
    <rPh sb="43" eb="45">
      <t>リョウジツ</t>
    </rPh>
    <phoneticPr fontId="3"/>
  </si>
  <si>
    <t>区内在住・在勤・在学の中学生以上</t>
  </si>
  <si>
    <t>各回12人（抽選）※抽選の場合は渋谷区民優先</t>
    <rPh sb="0" eb="2">
      <t>カクカイ</t>
    </rPh>
    <rPh sb="4" eb="5">
      <t>ニン</t>
    </rPh>
    <rPh sb="6" eb="8">
      <t>チュウセン</t>
    </rPh>
    <rPh sb="10" eb="12">
      <t>チュウセン</t>
    </rPh>
    <rPh sb="13" eb="15">
      <t>バアイ</t>
    </rPh>
    <rPh sb="16" eb="18">
      <t>シブヤ</t>
    </rPh>
    <rPh sb="18" eb="20">
      <t>クミン</t>
    </rPh>
    <rPh sb="20" eb="22">
      <t>ユウセン</t>
    </rPh>
    <phoneticPr fontId="3"/>
  </si>
  <si>
    <t>①②1,000円　③2000円（材料費）</t>
  </si>
  <si>
    <t>※お作りいただく練り切りの材料には特定原材料等は使用しておりませんが、材料を製造している工場では「卵」「小麦」を含む製品を生産し
ております。</t>
  </si>
  <si>
    <t>「スマホ・タブレットで動画を作ろう」</t>
  </si>
  <si>
    <t>お持ちのスマートフォンや、タブレットを使用した、動画の撮影と簡単な動画編集を行う
講師：米田　笑帆氏　他1名</t>
    <rPh sb="41" eb="43">
      <t>コウシ</t>
    </rPh>
    <rPh sb="49" eb="50">
      <t>シ</t>
    </rPh>
    <phoneticPr fontId="3"/>
  </si>
  <si>
    <t>2021年10月15日～2021年10月25日</t>
  </si>
  <si>
    <t>2021年11月13日・20日・27日（土）
13:30～15:30　全3回</t>
  </si>
  <si>
    <t>区内在住・在学の小学生</t>
    <rPh sb="0" eb="2">
      <t>クナイ</t>
    </rPh>
    <phoneticPr fontId="3"/>
  </si>
  <si>
    <t>各回10人（抽選）</t>
  </si>
  <si>
    <t>上原社会教育館　第1中学習室・音楽室</t>
  </si>
  <si>
    <t>「初めてのレザークラフト講座」</t>
  </si>
  <si>
    <t>レザー(革)を用いた小物をハンドメイドで制作する
講師：草賀　浩司氏</t>
    <rPh sb="25" eb="27">
      <t>コウシ</t>
    </rPh>
    <phoneticPr fontId="3"/>
  </si>
  <si>
    <t>2021年11月10日・17日・24日（水）
13:30～:16:30　全3回</t>
  </si>
  <si>
    <t>区内在住・在勤・在学の高校生以上</t>
    <rPh sb="0" eb="2">
      <t>クナイ</t>
    </rPh>
    <phoneticPr fontId="3"/>
  </si>
  <si>
    <t>千駄ヶ谷社会教育館　学習室(大)室</t>
  </si>
  <si>
    <t>3000円</t>
  </si>
  <si>
    <t>「ボイストレーニング講座」</t>
  </si>
  <si>
    <t>自宅でもできる正しい発声法や誤嚥予防の為のトレーニング法を学ぶ
講師：㈱そらうみ　玉澤 明人氏</t>
    <rPh sb="32" eb="34">
      <t>コウシ</t>
    </rPh>
    <phoneticPr fontId="3"/>
  </si>
  <si>
    <t>2021年10月15日～2021年10月31日</t>
  </si>
  <si>
    <t>2021年12月11日・18日・25日（土） 10:00～11:30　全3回</t>
    <rPh sb="4" eb="5">
      <t>ネン</t>
    </rPh>
    <rPh sb="14" eb="15">
      <t>ヒ</t>
    </rPh>
    <rPh sb="35" eb="36">
      <t>ゼン</t>
    </rPh>
    <rPh sb="37" eb="38">
      <t>カイ</t>
    </rPh>
    <phoneticPr fontId="3"/>
  </si>
  <si>
    <t>30人（抽選）</t>
  </si>
  <si>
    <t>幡ヶ谷社会教育館　第一体育室</t>
  </si>
  <si>
    <t>事前申込</t>
    <phoneticPr fontId="3"/>
  </si>
  <si>
    <t>栄養教室</t>
    <rPh sb="0" eb="2">
      <t>エイヨウ</t>
    </rPh>
    <rPh sb="2" eb="4">
      <t>キョウシツ</t>
    </rPh>
    <phoneticPr fontId="3"/>
  </si>
  <si>
    <t>ロコモ・フレイル予防</t>
    <rPh sb="8" eb="10">
      <t>ヨボウ</t>
    </rPh>
    <phoneticPr fontId="3"/>
  </si>
  <si>
    <t>・ロコモフレイル予防に関する講話
・デモンストレーション、試食　など
・講師：中央保健相談所栄養士</t>
    <rPh sb="8" eb="10">
      <t>ヨボウ</t>
    </rPh>
    <rPh sb="11" eb="12">
      <t>カン</t>
    </rPh>
    <rPh sb="14" eb="16">
      <t>コウワ</t>
    </rPh>
    <rPh sb="29" eb="31">
      <t>シショク</t>
    </rPh>
    <rPh sb="36" eb="38">
      <t>コウシ</t>
    </rPh>
    <rPh sb="39" eb="46">
      <t>チュウオウホケンソウダンショ</t>
    </rPh>
    <rPh sb="46" eb="49">
      <t>エイヨウシ</t>
    </rPh>
    <phoneticPr fontId="3"/>
  </si>
  <si>
    <t>2021/10/5～2021/10/28
電話にて申込</t>
    <phoneticPr fontId="3"/>
  </si>
  <si>
    <t xml:space="preserve">2021/10/29
13：30~15：00
</t>
    <phoneticPr fontId="3"/>
  </si>
  <si>
    <t>区内在住・在勤者</t>
    <rPh sb="0" eb="2">
      <t>クナイ</t>
    </rPh>
    <rPh sb="2" eb="4">
      <t>ザイジュウ</t>
    </rPh>
    <rPh sb="5" eb="7">
      <t>ザイキン</t>
    </rPh>
    <rPh sb="7" eb="8">
      <t>シャ</t>
    </rPh>
    <phoneticPr fontId="3"/>
  </si>
  <si>
    <t>6人</t>
    <rPh sb="1" eb="2">
      <t>ニン</t>
    </rPh>
    <phoneticPr fontId="3"/>
  </si>
  <si>
    <t>恵比寿保健相談所</t>
    <rPh sb="0" eb="8">
      <t>エビスホケンソウダンショ</t>
    </rPh>
    <phoneticPr fontId="3"/>
  </si>
  <si>
    <t>中央保健相談所　母子保健係
電話　  03-3463-2444
fax　　03-5458-4944</t>
    <rPh sb="0" eb="7">
      <t>チュウオウホケンソウダンジョ</t>
    </rPh>
    <rPh sb="8" eb="10">
      <t>ボシ</t>
    </rPh>
    <rPh sb="10" eb="12">
      <t>ホケン</t>
    </rPh>
    <rPh sb="12" eb="13">
      <t>カカリ</t>
    </rPh>
    <rPh sb="14" eb="16">
      <t>デンワ</t>
    </rPh>
    <phoneticPr fontId="3"/>
  </si>
  <si>
    <t>・持ち物：筆記用具
・感染症拡大防止のため、内容の変更または中止になることがあります</t>
    <rPh sb="1" eb="2">
      <t>モ</t>
    </rPh>
    <rPh sb="3" eb="4">
      <t>モノ</t>
    </rPh>
    <rPh sb="5" eb="9">
      <t>ヒッキヨウグ</t>
    </rPh>
    <phoneticPr fontId="3"/>
  </si>
  <si>
    <t>中央保健相談所　保健予防係</t>
    <rPh sb="0" eb="7">
      <t>チュウオウホケンソウダンジョ</t>
    </rPh>
    <rPh sb="8" eb="10">
      <t>ホケン</t>
    </rPh>
    <rPh sb="10" eb="12">
      <t>ヨボウ</t>
    </rPh>
    <rPh sb="12" eb="13">
      <t>カカリ</t>
    </rPh>
    <phoneticPr fontId="3"/>
  </si>
  <si>
    <t>随時申込</t>
  </si>
  <si>
    <t>卓球</t>
    <rPh sb="0" eb="2">
      <t>タッキュウ</t>
    </rPh>
    <phoneticPr fontId="3"/>
  </si>
  <si>
    <t>場の開放（卓球台の準備・片付け等は参加者自身が行います）</t>
  </si>
  <si>
    <t>〇</t>
  </si>
  <si>
    <t>毎週月曜日
9:00～12:00</t>
    <rPh sb="0" eb="2">
      <t>マイシュウ</t>
    </rPh>
    <rPh sb="2" eb="5">
      <t>ゲツヨウビ</t>
    </rPh>
    <phoneticPr fontId="3"/>
  </si>
  <si>
    <t>区内在住・在勤・在学の小学生以上</t>
    <rPh sb="5" eb="7">
      <t>ザイキン</t>
    </rPh>
    <phoneticPr fontId="3"/>
  </si>
  <si>
    <t>なし</t>
  </si>
  <si>
    <t>施設使用料</t>
    <rPh sb="0" eb="2">
      <t>シセツ</t>
    </rPh>
    <rPh sb="2" eb="4">
      <t>シヨウ</t>
    </rPh>
    <rPh sb="4" eb="5">
      <t>リョウ</t>
    </rPh>
    <phoneticPr fontId="3"/>
  </si>
  <si>
    <t>ひがし健康プラザ
電話：5466-2291</t>
    <rPh sb="3" eb="5">
      <t>ケンコウ</t>
    </rPh>
    <rPh sb="9" eb="11">
      <t>デンワ</t>
    </rPh>
    <phoneticPr fontId="3"/>
  </si>
  <si>
    <t>持ち物
運動のできる服装、室内履きシューズ</t>
    <rPh sb="0" eb="1">
      <t>モ</t>
    </rPh>
    <rPh sb="2" eb="3">
      <t>モノ</t>
    </rPh>
    <phoneticPr fontId="3"/>
  </si>
  <si>
    <t/>
  </si>
  <si>
    <t>スポーツ振興課スポーツ振興係</t>
    <rPh sb="4" eb="7">
      <t>シンコウカ</t>
    </rPh>
    <rPh sb="11" eb="14">
      <t>シンコウカカリ</t>
    </rPh>
    <phoneticPr fontId="3"/>
  </si>
  <si>
    <t>バドミントン</t>
  </si>
  <si>
    <t>場の開放（支柱やネットの準備片付けは参加者自身が行います）</t>
  </si>
  <si>
    <t>毎週月曜日
13:00～16:00</t>
    <rPh sb="0" eb="2">
      <t>マイシュウ</t>
    </rPh>
    <rPh sb="2" eb="5">
      <t>ゲツヨウビ</t>
    </rPh>
    <phoneticPr fontId="3"/>
  </si>
  <si>
    <t>ひがし健康プラザ
電話：5466-2291</t>
    <rPh sb="3" eb="5">
      <t>ケンコウ</t>
    </rPh>
    <phoneticPr fontId="3"/>
  </si>
  <si>
    <t>当日会場受付</t>
  </si>
  <si>
    <t>水中ウォーキング</t>
    <rPh sb="0" eb="2">
      <t>スイチュウ</t>
    </rPh>
    <phoneticPr fontId="3"/>
  </si>
  <si>
    <t>毎週火曜日
14:00～14:30</t>
    <rPh sb="0" eb="2">
      <t>マイシュウ</t>
    </rPh>
    <rPh sb="2" eb="5">
      <t>カヨウビ</t>
    </rPh>
    <phoneticPr fontId="3"/>
  </si>
  <si>
    <t>区内在住・在勤・在学の中学生以上</t>
    <rPh sb="5" eb="7">
      <t>ザイキン</t>
    </rPh>
    <rPh sb="11" eb="12">
      <t>チュウ</t>
    </rPh>
    <phoneticPr fontId="3"/>
  </si>
  <si>
    <t>30名</t>
    <rPh sb="2" eb="3">
      <t>メイ</t>
    </rPh>
    <phoneticPr fontId="3"/>
  </si>
  <si>
    <t>スポーツセンター</t>
  </si>
  <si>
    <t>スポーツセンター
電話：3468-9051</t>
    <rPh sb="9" eb="11">
      <t>デンワ</t>
    </rPh>
    <phoneticPr fontId="3"/>
  </si>
  <si>
    <t>毎週火曜日
15:00～15:30</t>
    <rPh sb="0" eb="2">
      <t>マイシュウ</t>
    </rPh>
    <rPh sb="2" eb="5">
      <t>カヨウビ</t>
    </rPh>
    <phoneticPr fontId="3"/>
  </si>
  <si>
    <t>20名</t>
    <rPh sb="2" eb="3">
      <t>メイ</t>
    </rPh>
    <phoneticPr fontId="3"/>
  </si>
  <si>
    <t>代官山スポーツプラザ</t>
    <rPh sb="0" eb="3">
      <t>ダイカンヤマ</t>
    </rPh>
    <phoneticPr fontId="3"/>
  </si>
  <si>
    <t>代官山スポーツプラザ
電話：5428-0831</t>
    <rPh sb="0" eb="3">
      <t>ダイカンヤマ</t>
    </rPh>
    <rPh sb="11" eb="13">
      <t>デンワ</t>
    </rPh>
    <phoneticPr fontId="3"/>
  </si>
  <si>
    <t>第１月曜日
14:00～14:30</t>
    <rPh sb="0" eb="1">
      <t>ダイ</t>
    </rPh>
    <rPh sb="2" eb="5">
      <t>ゲツヨウビ</t>
    </rPh>
    <phoneticPr fontId="3"/>
  </si>
  <si>
    <t>毎週金曜日
15:00～15:30</t>
    <rPh sb="0" eb="2">
      <t>マイシュウ</t>
    </rPh>
    <rPh sb="2" eb="5">
      <t>キンヨウビ</t>
    </rPh>
    <phoneticPr fontId="3"/>
  </si>
  <si>
    <t>中幡小学校温水プール</t>
    <rPh sb="0" eb="7">
      <t>ナカハタショウガッコウオンスイ</t>
    </rPh>
    <phoneticPr fontId="3"/>
  </si>
  <si>
    <t>中幡小学校温水プール
電話：3376-1069</t>
    <rPh sb="0" eb="7">
      <t>ナカハタショウガッコウオンスイ</t>
    </rPh>
    <rPh sb="11" eb="13">
      <t>デンワ</t>
    </rPh>
    <phoneticPr fontId="3"/>
  </si>
  <si>
    <t>毎週月曜日
14:00～14:30</t>
    <rPh sb="0" eb="5">
      <t>マイシュウゲツヨウビ</t>
    </rPh>
    <phoneticPr fontId="3"/>
  </si>
  <si>
    <t>渋谷本町学園温水プール</t>
    <rPh sb="0" eb="8">
      <t>シブヤホンマチガクエンオンスイ</t>
    </rPh>
    <phoneticPr fontId="3"/>
  </si>
  <si>
    <t>渋谷本町学園温水プール
電話：3373-1303</t>
    <rPh sb="0" eb="8">
      <t>シブヤホンマチガクエンオンスイ</t>
    </rPh>
    <rPh sb="12" eb="14">
      <t>デンワ</t>
    </rPh>
    <phoneticPr fontId="3"/>
  </si>
  <si>
    <t>毎週土曜日
10:00～10:30</t>
    <rPh sb="0" eb="2">
      <t>マイシュウ</t>
    </rPh>
    <rPh sb="2" eb="5">
      <t>ドヨウビ</t>
    </rPh>
    <phoneticPr fontId="3"/>
  </si>
  <si>
    <t>上原中学校温水プール</t>
    <rPh sb="0" eb="7">
      <t>ウエハラチュウガッコウオンスイ</t>
    </rPh>
    <phoneticPr fontId="3"/>
  </si>
  <si>
    <t>上原中学校温水プール
電話：3460-7531</t>
    <rPh sb="0" eb="7">
      <t>ウエハラチュウガッコウオンスイ</t>
    </rPh>
    <rPh sb="11" eb="13">
      <t>デンワ</t>
    </rPh>
    <phoneticPr fontId="3"/>
  </si>
  <si>
    <t>水中エクササイズ</t>
    <rPh sb="0" eb="2">
      <t>スイチュウ</t>
    </rPh>
    <phoneticPr fontId="3"/>
  </si>
  <si>
    <t>毎週木曜日
14:00～14:30</t>
    <rPh sb="0" eb="2">
      <t>マイシュウ</t>
    </rPh>
    <rPh sb="2" eb="5">
      <t>モクヨウビ</t>
    </rPh>
    <phoneticPr fontId="3"/>
  </si>
  <si>
    <t>朝の体操教室</t>
    <rPh sb="0" eb="1">
      <t>アサ</t>
    </rPh>
    <rPh sb="2" eb="4">
      <t>タイソウ</t>
    </rPh>
    <rPh sb="4" eb="6">
      <t>キョウシツ</t>
    </rPh>
    <phoneticPr fontId="3"/>
  </si>
  <si>
    <t>朝の体操教室</t>
    <rPh sb="0" eb="1">
      <t>アサ</t>
    </rPh>
    <rPh sb="2" eb="6">
      <t>タイソウキョウシツ</t>
    </rPh>
    <phoneticPr fontId="3"/>
  </si>
  <si>
    <t>毎週水曜日
10時から10時45分</t>
    <rPh sb="0" eb="2">
      <t>マイシュウ</t>
    </rPh>
    <rPh sb="2" eb="5">
      <t>スイヨウビ</t>
    </rPh>
    <rPh sb="8" eb="9">
      <t>ジ</t>
    </rPh>
    <rPh sb="13" eb="14">
      <t>ジ</t>
    </rPh>
    <rPh sb="16" eb="17">
      <t>フン</t>
    </rPh>
    <phoneticPr fontId="3"/>
  </si>
  <si>
    <t>50名</t>
    <rPh sb="2" eb="3">
      <t>メイ</t>
    </rPh>
    <phoneticPr fontId="3"/>
  </si>
  <si>
    <t>ふれあいトレーニング</t>
  </si>
  <si>
    <t>マシントレーニング、ストレッチ</t>
  </si>
  <si>
    <t>毎週月・水・金・土曜日
13:00～16:45</t>
    <rPh sb="0" eb="2">
      <t>マイシュウ</t>
    </rPh>
    <rPh sb="2" eb="3">
      <t>ゲツ</t>
    </rPh>
    <rPh sb="4" eb="5">
      <t>スイ</t>
    </rPh>
    <rPh sb="6" eb="7">
      <t>キン</t>
    </rPh>
    <rPh sb="8" eb="9">
      <t>ド</t>
    </rPh>
    <rPh sb="9" eb="11">
      <t>ヨウビ</t>
    </rPh>
    <phoneticPr fontId="3"/>
  </si>
  <si>
    <t>区内在住・在勤・在学の中学生以上</t>
    <rPh sb="0" eb="4">
      <t>クナイザイジュウ</t>
    </rPh>
    <rPh sb="5" eb="7">
      <t>ザイキン</t>
    </rPh>
    <rPh sb="8" eb="10">
      <t>ザイガク</t>
    </rPh>
    <rPh sb="11" eb="16">
      <t>チュウガクセイイジョウ</t>
    </rPh>
    <phoneticPr fontId="3"/>
  </si>
  <si>
    <t>ふれあいアリーナ</t>
  </si>
  <si>
    <t>リズム体操、ストレッチ体操</t>
    <rPh sb="3" eb="5">
      <t>タイソウ</t>
    </rPh>
    <rPh sb="11" eb="13">
      <t>タイソウ</t>
    </rPh>
    <phoneticPr fontId="3"/>
  </si>
  <si>
    <t>毎週木曜日
14:00～15:30</t>
    <rPh sb="0" eb="2">
      <t>マイシュウ</t>
    </rPh>
    <rPh sb="2" eb="5">
      <t>モクヨウビ</t>
    </rPh>
    <phoneticPr fontId="3"/>
  </si>
  <si>
    <t>リフレッシュ体操</t>
    <rPh sb="6" eb="8">
      <t>タイソウ</t>
    </rPh>
    <phoneticPr fontId="3"/>
  </si>
  <si>
    <t>毎週金曜日
14:00～14:45</t>
    <rPh sb="0" eb="5">
      <t>マイシュウキンヨウビ</t>
    </rPh>
    <phoneticPr fontId="3"/>
  </si>
  <si>
    <t>猿楽トレーニングジム</t>
    <rPh sb="0" eb="2">
      <t>サルガク</t>
    </rPh>
    <phoneticPr fontId="3"/>
  </si>
  <si>
    <t>猿楽トレーニングジム
電話：3461-3447</t>
    <rPh sb="0" eb="2">
      <t>サルガク</t>
    </rPh>
    <rPh sb="11" eb="13">
      <t>デンワ</t>
    </rPh>
    <phoneticPr fontId="3"/>
  </si>
  <si>
    <t>ふれあい植物センターイベント</t>
  </si>
  <si>
    <t>のみもの植物園</t>
    <rPh sb="4" eb="7">
      <t>ショクブツエン</t>
    </rPh>
    <phoneticPr fontId="3"/>
  </si>
  <si>
    <t>講師…ふれあい植物センターボランティアの会
1杯の飲み物の材料となる植物について、飲み物の試飲と紹介を行う</t>
    <rPh sb="0" eb="2">
      <t>コウシ</t>
    </rPh>
    <phoneticPr fontId="3"/>
  </si>
  <si>
    <t>2021年04月01日～2021年12月31日</t>
    <rPh sb="4" eb="5">
      <t>ネン</t>
    </rPh>
    <rPh sb="7" eb="8">
      <t>ガツ</t>
    </rPh>
    <rPh sb="10" eb="11">
      <t>ニチ</t>
    </rPh>
    <rPh sb="16" eb="17">
      <t>ネン</t>
    </rPh>
    <rPh sb="19" eb="20">
      <t>ガツ</t>
    </rPh>
    <rPh sb="22" eb="23">
      <t>ニチ</t>
    </rPh>
    <phoneticPr fontId="3"/>
  </si>
  <si>
    <t>日</t>
    <rPh sb="0" eb="1">
      <t>ニチ</t>
    </rPh>
    <phoneticPr fontId="3"/>
  </si>
  <si>
    <t>誰でも参加可</t>
    <rPh sb="0" eb="1">
      <t>ダレ</t>
    </rPh>
    <rPh sb="3" eb="5">
      <t>サンカ</t>
    </rPh>
    <rPh sb="5" eb="6">
      <t>カ</t>
    </rPh>
    <phoneticPr fontId="3"/>
  </si>
  <si>
    <t>定員設定なし</t>
    <rPh sb="0" eb="2">
      <t>テイイン</t>
    </rPh>
    <rPh sb="2" eb="4">
      <t>セッテイ</t>
    </rPh>
    <phoneticPr fontId="3"/>
  </si>
  <si>
    <t>渋谷区ふれあい植物センター</t>
    <rPh sb="0" eb="3">
      <t>シブヤク</t>
    </rPh>
    <rPh sb="7" eb="9">
      <t>ショクブツ</t>
    </rPh>
    <phoneticPr fontId="3"/>
  </si>
  <si>
    <t>渋谷区ふれあい植物センター
電話：5468-1384
FAX ：5468-9385</t>
    <rPh sb="0" eb="3">
      <t>シブヤク</t>
    </rPh>
    <rPh sb="7" eb="9">
      <t>ショクブツ</t>
    </rPh>
    <rPh sb="14" eb="16">
      <t>デンワ</t>
    </rPh>
    <phoneticPr fontId="3"/>
  </si>
  <si>
    <t>施設改修のため2022年より休園予定</t>
    <rPh sb="0" eb="2">
      <t>シセツ</t>
    </rPh>
    <rPh sb="2" eb="4">
      <t>カイシュウ</t>
    </rPh>
    <rPh sb="11" eb="12">
      <t>ネン</t>
    </rPh>
    <rPh sb="14" eb="16">
      <t>キュウエン</t>
    </rPh>
    <rPh sb="16" eb="18">
      <t>ヨテイ</t>
    </rPh>
    <phoneticPr fontId="3"/>
  </si>
  <si>
    <t>環境政策部環境政策課環境政策係</t>
    <rPh sb="0" eb="2">
      <t>カンキョウ</t>
    </rPh>
    <rPh sb="2" eb="4">
      <t>セイサク</t>
    </rPh>
    <rPh sb="4" eb="5">
      <t>ブ</t>
    </rPh>
    <rPh sb="5" eb="7">
      <t>カンキョウ</t>
    </rPh>
    <rPh sb="7" eb="9">
      <t>セイサク</t>
    </rPh>
    <rPh sb="9" eb="10">
      <t>カ</t>
    </rPh>
    <rPh sb="10" eb="12">
      <t>カンキョウ</t>
    </rPh>
    <rPh sb="12" eb="14">
      <t>セイサク</t>
    </rPh>
    <rPh sb="14" eb="15">
      <t>カカリ</t>
    </rPh>
    <phoneticPr fontId="3"/>
  </si>
  <si>
    <t>おはなし植物園</t>
  </si>
  <si>
    <t>講師…ふれあい植物センターボランティアの会
自然科学系絵本の読み聞かせと、実物の観察や試食体験</t>
  </si>
  <si>
    <t>水</t>
    <rPh sb="0" eb="1">
      <t>スイ</t>
    </rPh>
    <phoneticPr fontId="3"/>
  </si>
  <si>
    <t>15人</t>
    <rPh sb="2" eb="3">
      <t>ニン</t>
    </rPh>
    <phoneticPr fontId="3"/>
  </si>
  <si>
    <t>季節のワークショップ</t>
    <rPh sb="0" eb="2">
      <t>キセツ</t>
    </rPh>
    <phoneticPr fontId="3"/>
  </si>
  <si>
    <t>講師…ふれあい植物センターボランティアの会
季節に合わせて、自然素材や身近な材料を元に様々な物を作る</t>
  </si>
  <si>
    <t>土・日・祝</t>
    <rPh sb="0" eb="1">
      <t>ド</t>
    </rPh>
    <rPh sb="2" eb="3">
      <t>ニチ</t>
    </rPh>
    <rPh sb="4" eb="5">
      <t>シュク</t>
    </rPh>
    <phoneticPr fontId="3"/>
  </si>
  <si>
    <t>無料～500円</t>
    <rPh sb="0" eb="2">
      <t>ムリョウ</t>
    </rPh>
    <rPh sb="6" eb="7">
      <t>エン</t>
    </rPh>
    <phoneticPr fontId="3"/>
  </si>
  <si>
    <t>草木染体験実習</t>
    <rPh sb="0" eb="2">
      <t>クサキ</t>
    </rPh>
    <rPh sb="2" eb="3">
      <t>ソメ</t>
    </rPh>
    <rPh sb="3" eb="5">
      <t>タイケン</t>
    </rPh>
    <rPh sb="5" eb="7">
      <t>ジッシュウ</t>
    </rPh>
    <phoneticPr fontId="3"/>
  </si>
  <si>
    <t>講師…ふれあい植物センターボランティアの会
身近な植物を材料に染色を体験する</t>
  </si>
  <si>
    <t>中学生以上</t>
    <rPh sb="0" eb="3">
      <t>チュウガクセイ</t>
    </rPh>
    <rPh sb="3" eb="5">
      <t>イジョウ</t>
    </rPh>
    <phoneticPr fontId="3"/>
  </si>
  <si>
    <t>10人</t>
    <rPh sb="2" eb="3">
      <t>ニン</t>
    </rPh>
    <phoneticPr fontId="3"/>
  </si>
  <si>
    <t>1,000~3,000円</t>
    <rPh sb="11" eb="12">
      <t>エン</t>
    </rPh>
    <phoneticPr fontId="3"/>
  </si>
  <si>
    <t>当日会場受付又は事前申込</t>
    <rPh sb="6" eb="7">
      <t>マタ</t>
    </rPh>
    <rPh sb="8" eb="10">
      <t>ジゼン</t>
    </rPh>
    <rPh sb="10" eb="11">
      <t>モウ</t>
    </rPh>
    <rPh sb="11" eb="12">
      <t>コ</t>
    </rPh>
    <phoneticPr fontId="3"/>
  </si>
  <si>
    <t>渋谷おとなりサンデー</t>
    <rPh sb="0" eb="2">
      <t>シブヤ</t>
    </rPh>
    <phoneticPr fontId="3"/>
  </si>
  <si>
    <t>オフラインとオンラインの両方の企画を開催（予定）</t>
    <rPh sb="12" eb="14">
      <t>リョウホウ</t>
    </rPh>
    <rPh sb="15" eb="17">
      <t>キカク</t>
    </rPh>
    <rPh sb="18" eb="20">
      <t>カイサイ</t>
    </rPh>
    <rPh sb="21" eb="23">
      <t>ヨテイ</t>
    </rPh>
    <phoneticPr fontId="3"/>
  </si>
  <si>
    <t>コロナ禍における「新しい日常の中で開かれる新しいコミュニティ活動」によるオフライン企画と「渋谷のラジオ」や「ＷＥＢ」を利用したオンライン企画を開催します。</t>
  </si>
  <si>
    <t>６月６日（毎年６月第一日曜日）　渋谷おとなりサンデーの日
５月～　オンライン企画開始
６月　　地域交流強化月間</t>
    <rPh sb="1" eb="2">
      <t>ガツ</t>
    </rPh>
    <rPh sb="3" eb="4">
      <t>ニチ</t>
    </rPh>
    <rPh sb="5" eb="7">
      <t>マイネン</t>
    </rPh>
    <rPh sb="8" eb="9">
      <t>ガツ</t>
    </rPh>
    <rPh sb="9" eb="10">
      <t>ダイ</t>
    </rPh>
    <rPh sb="10" eb="11">
      <t>イチ</t>
    </rPh>
    <rPh sb="11" eb="14">
      <t>ニチヨウビ</t>
    </rPh>
    <rPh sb="16" eb="18">
      <t>シブヤ</t>
    </rPh>
    <rPh sb="27" eb="28">
      <t>ヒ</t>
    </rPh>
    <rPh sb="30" eb="31">
      <t>ガツ</t>
    </rPh>
    <rPh sb="38" eb="40">
      <t>キカク</t>
    </rPh>
    <rPh sb="40" eb="42">
      <t>カイシ</t>
    </rPh>
    <rPh sb="44" eb="45">
      <t>ガツ</t>
    </rPh>
    <rPh sb="47" eb="49">
      <t>チイキ</t>
    </rPh>
    <rPh sb="49" eb="51">
      <t>コウリュウ</t>
    </rPh>
    <rPh sb="51" eb="53">
      <t>キョウカ</t>
    </rPh>
    <rPh sb="53" eb="55">
      <t>ゲッカン</t>
    </rPh>
    <phoneticPr fontId="3"/>
  </si>
  <si>
    <t>どなたでも</t>
  </si>
  <si>
    <t>企画により定員がある場合あり</t>
    <rPh sb="0" eb="2">
      <t>キカク</t>
    </rPh>
    <rPh sb="5" eb="7">
      <t>テイイン</t>
    </rPh>
    <rPh sb="10" eb="12">
      <t>バアイ</t>
    </rPh>
    <phoneticPr fontId="3"/>
  </si>
  <si>
    <t>渋谷区内全域</t>
    <rPh sb="0" eb="3">
      <t>シブヤク</t>
    </rPh>
    <rPh sb="3" eb="4">
      <t>ナイ</t>
    </rPh>
    <rPh sb="4" eb="6">
      <t>ゼンイキ</t>
    </rPh>
    <phoneticPr fontId="3"/>
  </si>
  <si>
    <t>企画により有料の場合あり</t>
    <rPh sb="0" eb="2">
      <t>キカク</t>
    </rPh>
    <rPh sb="5" eb="7">
      <t>ユウリョウ</t>
    </rPh>
    <rPh sb="8" eb="10">
      <t>バアイ</t>
    </rPh>
    <phoneticPr fontId="3"/>
  </si>
  <si>
    <t>渋谷おとなりサンデーＷＥＢサイトに掲載
https://shibuya-otonari.jp/</t>
    <rPh sb="0" eb="2">
      <t>シブヤ</t>
    </rPh>
    <rPh sb="17" eb="19">
      <t>ケイサイ</t>
    </rPh>
    <phoneticPr fontId="3"/>
  </si>
  <si>
    <t>７月以降に開催される企画もあります。渋谷おとなりサンデーＷＥＢサイトをご確認ください。</t>
    <rPh sb="1" eb="2">
      <t>ガツ</t>
    </rPh>
    <rPh sb="2" eb="4">
      <t>イコウ</t>
    </rPh>
    <rPh sb="5" eb="7">
      <t>カイサイ</t>
    </rPh>
    <rPh sb="10" eb="12">
      <t>キカク</t>
    </rPh>
    <rPh sb="18" eb="20">
      <t>シブヤ</t>
    </rPh>
    <rPh sb="36" eb="38">
      <t>カクニン</t>
    </rPh>
    <phoneticPr fontId="3"/>
  </si>
  <si>
    <t>シニアチアダンス</t>
  </si>
  <si>
    <t>チアダンスの初心者向け講座</t>
    <rPh sb="6" eb="9">
      <t>ショシンシャ</t>
    </rPh>
    <rPh sb="9" eb="10">
      <t>ム</t>
    </rPh>
    <rPh sb="11" eb="13">
      <t>コウザ</t>
    </rPh>
    <phoneticPr fontId="3"/>
  </si>
  <si>
    <t>毎月第2・4（金）
13:00～14:15</t>
    <rPh sb="0" eb="2">
      <t>マイツキ</t>
    </rPh>
    <rPh sb="2" eb="3">
      <t>ダイ</t>
    </rPh>
    <rPh sb="7" eb="8">
      <t>キン</t>
    </rPh>
    <phoneticPr fontId="3"/>
  </si>
  <si>
    <t>区内在住でおおむね60歳以上の人</t>
  </si>
  <si>
    <t>20人</t>
    <rPh sb="2" eb="3">
      <t>ニン</t>
    </rPh>
    <phoneticPr fontId="3"/>
  </si>
  <si>
    <t>つばめの里・本町東</t>
    <rPh sb="4" eb="5">
      <t>サト</t>
    </rPh>
    <rPh sb="6" eb="8">
      <t>ホンマチ</t>
    </rPh>
    <rPh sb="8" eb="9">
      <t>ヒガシ</t>
    </rPh>
    <phoneticPr fontId="3"/>
  </si>
  <si>
    <t>65歳以上1,200円、65歳未満1,850円（保険加入料）</t>
  </si>
  <si>
    <t>つばめの里・本町東
TEL 6383-3870
FAX 5350-2560</t>
    <rPh sb="4" eb="5">
      <t>サト</t>
    </rPh>
    <rPh sb="6" eb="9">
      <t>ホンマチヒガシ</t>
    </rPh>
    <phoneticPr fontId="3"/>
  </si>
  <si>
    <t>水分補給の飲み物、運動できる服装、室内用運動靴、マスク・フェイスシールド着用</t>
  </si>
  <si>
    <t>福祉部高齢者福祉課サービス事業係</t>
    <rPh sb="0" eb="2">
      <t>フクシ</t>
    </rPh>
    <rPh sb="2" eb="3">
      <t>ブ</t>
    </rPh>
    <rPh sb="3" eb="6">
      <t>コウレイシャ</t>
    </rPh>
    <rPh sb="6" eb="8">
      <t>フクシ</t>
    </rPh>
    <rPh sb="8" eb="9">
      <t>カ</t>
    </rPh>
    <rPh sb="13" eb="16">
      <t>ジギョウガカリ</t>
    </rPh>
    <phoneticPr fontId="3"/>
  </si>
  <si>
    <t>毎月第2・4（火）
13:00～14:15</t>
    <rPh sb="0" eb="2">
      <t>マイツキ</t>
    </rPh>
    <rPh sb="2" eb="3">
      <t>ダイ</t>
    </rPh>
    <rPh sb="7" eb="8">
      <t>カ</t>
    </rPh>
    <phoneticPr fontId="3"/>
  </si>
  <si>
    <t>ひがし健康プラザ高齢者在宅サービスセンター
TEL 5466-2681
FAX5466-2682</t>
    <rPh sb="3" eb="5">
      <t>ケンコウ</t>
    </rPh>
    <rPh sb="8" eb="11">
      <t>コウレイシャ</t>
    </rPh>
    <rPh sb="11" eb="13">
      <t>ザイタク</t>
    </rPh>
    <phoneticPr fontId="3"/>
  </si>
  <si>
    <t>6月17日～</t>
    <rPh sb="1" eb="2">
      <t>ガツ</t>
    </rPh>
    <rPh sb="4" eb="5">
      <t>ニチ</t>
    </rPh>
    <phoneticPr fontId="3"/>
  </si>
  <si>
    <t>7月6日～
毎月第1・3（火）
13:00～14:15</t>
    <rPh sb="1" eb="2">
      <t>ガツ</t>
    </rPh>
    <rPh sb="3" eb="4">
      <t>ニチ</t>
    </rPh>
    <rPh sb="6" eb="8">
      <t>マイツキ</t>
    </rPh>
    <rPh sb="8" eb="9">
      <t>ダイ</t>
    </rPh>
    <rPh sb="13" eb="14">
      <t>カ</t>
    </rPh>
    <phoneticPr fontId="3"/>
  </si>
  <si>
    <t>かんなみの杜・渋谷</t>
    <rPh sb="5" eb="6">
      <t>モリ</t>
    </rPh>
    <rPh sb="7" eb="9">
      <t>シブヤ</t>
    </rPh>
    <phoneticPr fontId="3"/>
  </si>
  <si>
    <t>かんなみの杜・渋谷
TEL 5784-3872
FAX 5784-3876</t>
    <rPh sb="5" eb="6">
      <t>モリ</t>
    </rPh>
    <rPh sb="7" eb="9">
      <t>シブヤ</t>
    </rPh>
    <phoneticPr fontId="3"/>
  </si>
  <si>
    <t>若返るダイヤモンド体操</t>
    <rPh sb="0" eb="2">
      <t>ワカガエ</t>
    </rPh>
    <rPh sb="9" eb="11">
      <t>タイソウ</t>
    </rPh>
    <phoneticPr fontId="3"/>
  </si>
  <si>
    <t>座位・立位・エアロビクス・セラバンドを使用した体操</t>
  </si>
  <si>
    <t>４月6日～３月29日</t>
    <rPh sb="1" eb="2">
      <t>ガツ</t>
    </rPh>
    <rPh sb="3" eb="4">
      <t>ニチ</t>
    </rPh>
    <rPh sb="6" eb="7">
      <t>ガツ</t>
    </rPh>
    <rPh sb="9" eb="10">
      <t>ニチ</t>
    </rPh>
    <phoneticPr fontId="3"/>
  </si>
  <si>
    <t>高齢者福祉課サービス事業係
TEL3463-1873
FAX3463-2873</t>
    <rPh sb="0" eb="6">
      <t>コウレイシャフクシカ</t>
    </rPh>
    <rPh sb="10" eb="13">
      <t>ジギョウカカリ</t>
    </rPh>
    <phoneticPr fontId="3"/>
  </si>
  <si>
    <t>水分補給の飲み物、運動できる服装、室内用運動靴、マスク着用</t>
    <phoneticPr fontId="3"/>
  </si>
  <si>
    <t>はつらつセンター参宮橋</t>
    <rPh sb="8" eb="11">
      <t>サングウバシ</t>
    </rPh>
    <phoneticPr fontId="3"/>
  </si>
  <si>
    <t>水分補給の飲み物、運動できる服装、マスク着用</t>
    <phoneticPr fontId="3"/>
  </si>
  <si>
    <t>４月7日～３月30日</t>
    <rPh sb="1" eb="2">
      <t>ガツ</t>
    </rPh>
    <rPh sb="3" eb="4">
      <t>ニチ</t>
    </rPh>
    <rPh sb="6" eb="7">
      <t>ガツ</t>
    </rPh>
    <rPh sb="9" eb="10">
      <t>ニチ</t>
    </rPh>
    <phoneticPr fontId="3"/>
  </si>
  <si>
    <t>地域交流センター代々木の杜</t>
    <rPh sb="0" eb="4">
      <t>チイキコウリュウ</t>
    </rPh>
    <rPh sb="8" eb="11">
      <t>ヨヨギ</t>
    </rPh>
    <rPh sb="12" eb="13">
      <t>モリ</t>
    </rPh>
    <phoneticPr fontId="3"/>
  </si>
  <si>
    <t>はつらつセンターケアステーション本町</t>
    <rPh sb="16" eb="18">
      <t>ホンマチ</t>
    </rPh>
    <phoneticPr fontId="3"/>
  </si>
  <si>
    <t>４月1日～３月31日</t>
    <rPh sb="1" eb="2">
      <t>ガツ</t>
    </rPh>
    <rPh sb="3" eb="4">
      <t>ニチ</t>
    </rPh>
    <rPh sb="6" eb="7">
      <t>ガツ</t>
    </rPh>
    <rPh sb="9" eb="10">
      <t>ニチ</t>
    </rPh>
    <phoneticPr fontId="3"/>
  </si>
  <si>
    <t>シルバー人材センター　入会説明会</t>
    <rPh sb="4" eb="6">
      <t>ジンザイ</t>
    </rPh>
    <phoneticPr fontId="3"/>
  </si>
  <si>
    <t>当センター概要説明（DVD)、面談</t>
    <rPh sb="0" eb="1">
      <t>トウ</t>
    </rPh>
    <rPh sb="5" eb="7">
      <t>ガイヨウ</t>
    </rPh>
    <rPh sb="7" eb="9">
      <t>セツメイ</t>
    </rPh>
    <rPh sb="15" eb="17">
      <t>メンダン</t>
    </rPh>
    <phoneticPr fontId="3"/>
  </si>
  <si>
    <t>区内在住でおおむね60歳以上の人</t>
    <rPh sb="0" eb="2">
      <t>クナイ</t>
    </rPh>
    <rPh sb="2" eb="4">
      <t>ザイジュウ</t>
    </rPh>
    <rPh sb="11" eb="12">
      <t>サイ</t>
    </rPh>
    <rPh sb="12" eb="14">
      <t>イジョウ</t>
    </rPh>
    <rPh sb="15" eb="16">
      <t>ヒト</t>
    </rPh>
    <phoneticPr fontId="3"/>
  </si>
  <si>
    <t>総合ケアコミュニティ・せせらぎ</t>
    <phoneticPr fontId="3"/>
  </si>
  <si>
    <t>2000円</t>
    <rPh sb="4" eb="5">
      <t>エン</t>
    </rPh>
    <phoneticPr fontId="3"/>
  </si>
  <si>
    <t>渋谷区シルバー人材センター
電話：5465-1876　　　FAX：3466-1874</t>
    <rPh sb="0" eb="3">
      <t>シ</t>
    </rPh>
    <rPh sb="14" eb="16">
      <t>デンワ</t>
    </rPh>
    <phoneticPr fontId="3"/>
  </si>
  <si>
    <t>・マスク着用必須
・持ち物：筆記用具、事前郵送資料
詳しくはお問合せ先にご確認ください</t>
    <rPh sb="4" eb="6">
      <t>チャクヨウ</t>
    </rPh>
    <rPh sb="6" eb="8">
      <t>ヒッス</t>
    </rPh>
    <rPh sb="10" eb="11">
      <t>モ</t>
    </rPh>
    <rPh sb="12" eb="13">
      <t>モノ</t>
    </rPh>
    <rPh sb="14" eb="16">
      <t>ヒッキ</t>
    </rPh>
    <rPh sb="16" eb="18">
      <t>ヨウグ</t>
    </rPh>
    <rPh sb="19" eb="21">
      <t>ジゼン</t>
    </rPh>
    <rPh sb="21" eb="23">
      <t>ユウソウ</t>
    </rPh>
    <rPh sb="23" eb="25">
      <t>シリョウ</t>
    </rPh>
    <rPh sb="26" eb="27">
      <t>クワ</t>
    </rPh>
    <rPh sb="31" eb="33">
      <t>トイアワ</t>
    </rPh>
    <rPh sb="34" eb="35">
      <t>サキ</t>
    </rPh>
    <rPh sb="37" eb="39">
      <t>カクニン</t>
    </rPh>
    <phoneticPr fontId="3"/>
  </si>
  <si>
    <t>渋谷生涯活躍ネットワーク・シブカツ</t>
    <phoneticPr fontId="3"/>
  </si>
  <si>
    <t>渋谷区シルバー人材センター
電話：5465-1876　　　FAX：3466-1874</t>
    <rPh sb="0" eb="3">
      <t>シ</t>
    </rPh>
    <phoneticPr fontId="3"/>
  </si>
  <si>
    <t>・マスク着用必須
・持ち物：筆記用具、事前郵送資料
詳しくはお問合せ先にご確認ください</t>
    <phoneticPr fontId="3"/>
  </si>
  <si>
    <t>なんでもスマホ相談</t>
    <rPh sb="7" eb="9">
      <t>ソウダン</t>
    </rPh>
    <phoneticPr fontId="3"/>
  </si>
  <si>
    <t>スマホの基本操作、メールの送受信、インターネット検索等を相談できます。</t>
    <rPh sb="4" eb="6">
      <t>キホン</t>
    </rPh>
    <rPh sb="6" eb="8">
      <t>ソウサ</t>
    </rPh>
    <rPh sb="13" eb="16">
      <t>ソウジュシン</t>
    </rPh>
    <rPh sb="24" eb="26">
      <t>ケンサク</t>
    </rPh>
    <rPh sb="26" eb="27">
      <t>トウ</t>
    </rPh>
    <rPh sb="28" eb="30">
      <t>ソウダン</t>
    </rPh>
    <phoneticPr fontId="3"/>
  </si>
  <si>
    <t>2021年4月16日～</t>
    <rPh sb="4" eb="5">
      <t>ネン</t>
    </rPh>
    <rPh sb="6" eb="7">
      <t>ガツ</t>
    </rPh>
    <rPh sb="9" eb="10">
      <t>ニチ</t>
    </rPh>
    <phoneticPr fontId="3"/>
  </si>
  <si>
    <t>毎週（火）（金）
11:30～18:30</t>
    <rPh sb="0" eb="2">
      <t>マイシュウ</t>
    </rPh>
    <rPh sb="3" eb="4">
      <t>カ</t>
    </rPh>
    <rPh sb="6" eb="7">
      <t>キン</t>
    </rPh>
    <phoneticPr fontId="3"/>
  </si>
  <si>
    <t>区内在住でおおむね60歳以上の人</t>
    <rPh sb="0" eb="4">
      <t>クナイザイジュウ</t>
    </rPh>
    <phoneticPr fontId="3"/>
  </si>
  <si>
    <t>8人/日</t>
    <rPh sb="1" eb="2">
      <t>ニン</t>
    </rPh>
    <rPh sb="3" eb="4">
      <t>ニチ</t>
    </rPh>
    <phoneticPr fontId="3"/>
  </si>
  <si>
    <t>渋谷生涯活躍ネットワーク・シブカツ（渋谷ヒカリエ8階）</t>
    <rPh sb="18" eb="20">
      <t>シブヤ</t>
    </rPh>
    <rPh sb="25" eb="26">
      <t>カイ</t>
    </rPh>
    <phoneticPr fontId="3"/>
  </si>
  <si>
    <t>【予約】6451-1418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</si>
  <si>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・申込は各施設に電話または窓口
・相談は1人30分程度（重複予約不可）</t>
    <rPh sb="1" eb="3">
      <t>モウシコミ</t>
    </rPh>
    <rPh sb="4" eb="7">
      <t>カクシセツ</t>
    </rPh>
    <rPh sb="8" eb="10">
      <t>デンワ</t>
    </rPh>
    <rPh sb="13" eb="15">
      <t>マドグチ</t>
    </rPh>
    <rPh sb="17" eb="19">
      <t>ソウダン</t>
    </rPh>
    <rPh sb="21" eb="22">
      <t>ニン</t>
    </rPh>
    <rPh sb="24" eb="25">
      <t>フン</t>
    </rPh>
    <rPh sb="25" eb="27">
      <t>テイド</t>
    </rPh>
    <rPh sb="28" eb="30">
      <t>チョウフク</t>
    </rPh>
    <rPh sb="30" eb="32">
      <t>ヨヤク</t>
    </rPh>
    <rPh sb="32" eb="34">
      <t>フカ</t>
    </rPh>
    <phoneticPr fontId="3"/>
  </si>
  <si>
    <t>毎週（月）
9:00～12:00</t>
    <rPh sb="0" eb="2">
      <t>マイシュウ</t>
    </rPh>
    <rPh sb="3" eb="4">
      <t>ゲツ</t>
    </rPh>
    <phoneticPr fontId="3"/>
  </si>
  <si>
    <t>4人/日</t>
    <rPh sb="1" eb="2">
      <t>ニン</t>
    </rPh>
    <rPh sb="3" eb="4">
      <t>ニチ</t>
    </rPh>
    <phoneticPr fontId="3"/>
  </si>
  <si>
    <t>地域交流センター恵比寿</t>
    <rPh sb="0" eb="4">
      <t>チイキコウリュウ</t>
    </rPh>
    <rPh sb="8" eb="11">
      <t>エビス</t>
    </rPh>
    <phoneticPr fontId="3"/>
  </si>
  <si>
    <t>【予約】3461-3453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</si>
  <si>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毎週（月）
13:45～16:45</t>
    <rPh sb="0" eb="2">
      <t>マイシュウ</t>
    </rPh>
    <rPh sb="3" eb="4">
      <t>ゲツ</t>
    </rPh>
    <phoneticPr fontId="3"/>
  </si>
  <si>
    <t>地域交流センター新橋</t>
    <rPh sb="0" eb="4">
      <t>チイキコウリュウ</t>
    </rPh>
    <rPh sb="8" eb="10">
      <t>シンバシ</t>
    </rPh>
    <phoneticPr fontId="3"/>
  </si>
  <si>
    <t>【予約】3444-0461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</si>
  <si>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毎週（火）
9:00～12:00</t>
    <rPh sb="0" eb="2">
      <t>マイシュウ</t>
    </rPh>
    <rPh sb="3" eb="4">
      <t>カ</t>
    </rPh>
    <phoneticPr fontId="3"/>
  </si>
  <si>
    <t>地域交流センター上原</t>
    <rPh sb="0" eb="4">
      <t>チイキコウリュウ</t>
    </rPh>
    <rPh sb="8" eb="10">
      <t>ウエハラ</t>
    </rPh>
    <phoneticPr fontId="3"/>
  </si>
  <si>
    <t>【予約】3467-1349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</si>
  <si>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毎週（火）
13:45～16:45</t>
    <rPh sb="0" eb="2">
      <t>マイシュウ</t>
    </rPh>
    <rPh sb="3" eb="4">
      <t>カ</t>
    </rPh>
    <phoneticPr fontId="3"/>
  </si>
  <si>
    <t>地域交流センター西原</t>
    <rPh sb="0" eb="4">
      <t>チイキコウリュウ</t>
    </rPh>
    <rPh sb="8" eb="10">
      <t>ニシハラ</t>
    </rPh>
    <phoneticPr fontId="3"/>
  </si>
  <si>
    <t>【予約】3466－0890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</si>
  <si>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毎週（水）
9:00～12:00</t>
    <rPh sb="0" eb="2">
      <t>マイシュウ</t>
    </rPh>
    <rPh sb="3" eb="4">
      <t>スイ</t>
    </rPh>
    <phoneticPr fontId="3"/>
  </si>
  <si>
    <t>【予約】5334-9980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</si>
  <si>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毎週（水）
13:45～16:45</t>
    <rPh sb="0" eb="2">
      <t>マイシュウ</t>
    </rPh>
    <rPh sb="3" eb="4">
      <t>スイ</t>
    </rPh>
    <phoneticPr fontId="3"/>
  </si>
  <si>
    <t>地域交流センター笹塚</t>
    <rPh sb="0" eb="4">
      <t>チイキコウリュウ</t>
    </rPh>
    <rPh sb="8" eb="10">
      <t>ササヅカ</t>
    </rPh>
    <phoneticPr fontId="3"/>
  </si>
  <si>
    <t>【予約】3481-8611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</si>
  <si>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毎週（木）
9:00～12:00</t>
    <rPh sb="0" eb="2">
      <t>マイシュウ</t>
    </rPh>
    <rPh sb="3" eb="4">
      <t>モク</t>
    </rPh>
    <phoneticPr fontId="3"/>
  </si>
  <si>
    <t>地域交流センター大向</t>
    <rPh sb="0" eb="4">
      <t>チイキコウリュウ</t>
    </rPh>
    <rPh sb="8" eb="10">
      <t>オオムカイ</t>
    </rPh>
    <phoneticPr fontId="3"/>
  </si>
  <si>
    <t>【予約】3466-2131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</si>
  <si>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毎週（木）
13:45～16:45</t>
    <rPh sb="0" eb="2">
      <t>マイシュウ</t>
    </rPh>
    <rPh sb="3" eb="4">
      <t>モク</t>
    </rPh>
    <phoneticPr fontId="3"/>
  </si>
  <si>
    <t>ケアコミュニティ・原宿の丘</t>
    <rPh sb="9" eb="11">
      <t>ハラジュク</t>
    </rPh>
    <rPh sb="12" eb="13">
      <t>オカ</t>
    </rPh>
    <phoneticPr fontId="3"/>
  </si>
  <si>
    <t>【予約】3423-8815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</si>
  <si>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毎週（金）
9:00～12:00</t>
    <rPh sb="0" eb="2">
      <t>マイシュウ</t>
    </rPh>
    <rPh sb="3" eb="4">
      <t>キン</t>
    </rPh>
    <phoneticPr fontId="3"/>
  </si>
  <si>
    <t>【予約】5371-1571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</si>
  <si>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毎週（金）
13:45～16:45</t>
    <rPh sb="0" eb="2">
      <t>マイシュウ</t>
    </rPh>
    <rPh sb="3" eb="4">
      <t>キン</t>
    </rPh>
    <phoneticPr fontId="3"/>
  </si>
  <si>
    <t>【予約】5352-8805
【問合せ】
㈱渋谷サービス公社（商工会館）
TEL　3406-7641</t>
    <rPh sb="1" eb="3">
      <t>ヨヤク</t>
    </rPh>
    <rPh sb="15" eb="17">
      <t>トイアワ</t>
    </rPh>
    <rPh sb="21" eb="23">
      <t>シブヤ</t>
    </rPh>
    <rPh sb="27" eb="29">
      <t>コウシャ</t>
    </rPh>
    <rPh sb="30" eb="32">
      <t>ショウコウ</t>
    </rPh>
    <rPh sb="32" eb="34">
      <t>カイカン</t>
    </rPh>
    <phoneticPr fontId="3"/>
  </si>
  <si>
    <t>介護人材養成研修事業</t>
    <rPh sb="0" eb="2">
      <t>カイゴ</t>
    </rPh>
    <rPh sb="2" eb="4">
      <t>ジンザイ</t>
    </rPh>
    <rPh sb="4" eb="8">
      <t>ヨウセイケンシュウ</t>
    </rPh>
    <rPh sb="8" eb="10">
      <t>ジギョウ</t>
    </rPh>
    <phoneticPr fontId="3"/>
  </si>
  <si>
    <t>介護に関する入門的研修＆おしごと相談会</t>
    <rPh sb="0" eb="2">
      <t>カイゴニ</t>
    </rPh>
    <rPh sb="3" eb="11">
      <t>ュウモンテキケンシュウ</t>
    </rPh>
    <rPh sb="16" eb="19">
      <t>ソウダンカイ</t>
    </rPh>
    <phoneticPr fontId="3"/>
  </si>
  <si>
    <t>介護に関する基礎講座
最終日に、区内介護サービス事業所から直接仕事内容について説明を聞くことができる「おしごと相談会」を実施します。</t>
    <phoneticPr fontId="3"/>
  </si>
  <si>
    <t>～2021年10月4日</t>
    <rPh sb="5" eb="6">
      <t>ネン</t>
    </rPh>
    <rPh sb="8" eb="9">
      <t>ガツ</t>
    </rPh>
    <rPh sb="10" eb="11">
      <t>ニチ</t>
    </rPh>
    <phoneticPr fontId="3"/>
  </si>
  <si>
    <t>10月18日(月)10:00~14:45
10月19日(火)10:00~15:00
10月21日(木)10:00~14:45
10月26日(火)10:00~14:30
10月28日(木)10:00~15:00
10月29日(金)10:00~14:45</t>
    <rPh sb="2" eb="3">
      <t>ガツ</t>
    </rPh>
    <rPh sb="5" eb="6">
      <t>ニチ</t>
    </rPh>
    <rPh sb="7" eb="8">
      <t>ゲツ</t>
    </rPh>
    <rPh sb="23" eb="24">
      <t>ガツ</t>
    </rPh>
    <rPh sb="26" eb="27">
      <t>ニチ</t>
    </rPh>
    <rPh sb="28" eb="29">
      <t>ヒ</t>
    </rPh>
    <rPh sb="44" eb="45">
      <t>ガツ</t>
    </rPh>
    <rPh sb="47" eb="48">
      <t>ニチ</t>
    </rPh>
    <rPh sb="49" eb="50">
      <t>モク</t>
    </rPh>
    <rPh sb="65" eb="66">
      <t>ガツ</t>
    </rPh>
    <rPh sb="68" eb="69">
      <t>ニチ</t>
    </rPh>
    <rPh sb="70" eb="71">
      <t>ヒ</t>
    </rPh>
    <rPh sb="86" eb="87">
      <t>ガツ</t>
    </rPh>
    <rPh sb="89" eb="90">
      <t>ニチ</t>
    </rPh>
    <rPh sb="91" eb="92">
      <t>モク</t>
    </rPh>
    <rPh sb="107" eb="108">
      <t>ガツ</t>
    </rPh>
    <rPh sb="110" eb="111">
      <t>ニチ</t>
    </rPh>
    <rPh sb="112" eb="113">
      <t>キン</t>
    </rPh>
    <phoneticPr fontId="3"/>
  </si>
  <si>
    <t>６日間参加できる方
介護の仕事に興味のある方</t>
    <rPh sb="8" eb="9">
      <t>カタ</t>
    </rPh>
    <rPh sb="21" eb="22">
      <t>カタ</t>
    </rPh>
    <phoneticPr fontId="3"/>
  </si>
  <si>
    <t>30人</t>
    <rPh sb="2" eb="3">
      <t>ニン</t>
    </rPh>
    <phoneticPr fontId="3"/>
  </si>
  <si>
    <t>渋谷フォーラムエイト６６１号室（渋谷区道玄坂2-10-7　新大宗ビル6階）</t>
    <phoneticPr fontId="3"/>
  </si>
  <si>
    <t>無料</t>
    <rPh sb="0" eb="1">
      <t>ム</t>
    </rPh>
    <phoneticPr fontId="3"/>
  </si>
  <si>
    <t>株式会社ミッキーNEXT
03-6913-3017
介護保険課介護相談係
03-3463-2137</t>
    <rPh sb="0" eb="4">
      <t>カブシキガイシャ</t>
    </rPh>
    <rPh sb="26" eb="31">
      <t>カイゴホケンカ</t>
    </rPh>
    <rPh sb="31" eb="36">
      <t>カイゴソウダンカカリ</t>
    </rPh>
    <phoneticPr fontId="3"/>
  </si>
  <si>
    <t>・持ち物
筆記用具、受講票</t>
    <rPh sb="1" eb="2">
      <t>モ</t>
    </rPh>
    <rPh sb="3" eb="4">
      <t>モノ</t>
    </rPh>
    <phoneticPr fontId="3"/>
  </si>
  <si>
    <t>介護保険課　介護相談係</t>
    <rPh sb="0" eb="4">
      <t>カイゴホケン</t>
    </rPh>
    <rPh sb="4" eb="5">
      <t>カ</t>
    </rPh>
    <rPh sb="6" eb="11">
      <t>カイゴソウダンカカリ</t>
    </rPh>
    <phoneticPr fontId="3"/>
  </si>
  <si>
    <t>通いの場等活動支援事業</t>
    <rPh sb="0" eb="1">
      <t>カヨ</t>
    </rPh>
    <rPh sb="3" eb="4">
      <t>バ</t>
    </rPh>
    <rPh sb="4" eb="5">
      <t>ナド</t>
    </rPh>
    <rPh sb="5" eb="7">
      <t>カツドウ</t>
    </rPh>
    <rPh sb="7" eb="9">
      <t>シエン</t>
    </rPh>
    <rPh sb="9" eb="11">
      <t>ジギョウ</t>
    </rPh>
    <phoneticPr fontId="3"/>
  </si>
  <si>
    <t>フレイル予防のための通いの場・自主グループ立ち上げ支援研修</t>
    <rPh sb="4" eb="6">
      <t>ヨボウ</t>
    </rPh>
    <rPh sb="10" eb="11">
      <t>カヨ</t>
    </rPh>
    <rPh sb="13" eb="14">
      <t>バ</t>
    </rPh>
    <rPh sb="15" eb="17">
      <t>ジシュ</t>
    </rPh>
    <rPh sb="21" eb="22">
      <t>タ</t>
    </rPh>
    <rPh sb="23" eb="24">
      <t>ア</t>
    </rPh>
    <rPh sb="25" eb="27">
      <t>シエン</t>
    </rPh>
    <rPh sb="27" eb="29">
      <t>ケンシュウ</t>
    </rPh>
    <phoneticPr fontId="3"/>
  </si>
  <si>
    <t>内容：運動・栄養・口腔などのプログラム体験とグループディスカッションを通して、フレイル予防に関する基礎知識とグループの立ち上げ方法を学ぶ研修</t>
    <rPh sb="68" eb="70">
      <t>ケンシュウ</t>
    </rPh>
    <phoneticPr fontId="3"/>
  </si>
  <si>
    <t>2021年9月6日～2021年10月15日</t>
    <rPh sb="4" eb="5">
      <t>ネン</t>
    </rPh>
    <rPh sb="6" eb="7">
      <t>ガツ</t>
    </rPh>
    <rPh sb="8" eb="9">
      <t>ニチ</t>
    </rPh>
    <rPh sb="14" eb="15">
      <t>ネン</t>
    </rPh>
    <rPh sb="17" eb="18">
      <t>ガツ</t>
    </rPh>
    <rPh sb="20" eb="21">
      <t>ニチ</t>
    </rPh>
    <phoneticPr fontId="3"/>
  </si>
  <si>
    <t>2021年10月18日～2021年12月20日、月曜日、14:00～16:15</t>
    <rPh sb="4" eb="5">
      <t>ネン</t>
    </rPh>
    <rPh sb="7" eb="8">
      <t>ガツ</t>
    </rPh>
    <rPh sb="10" eb="11">
      <t>ニチ</t>
    </rPh>
    <rPh sb="16" eb="17">
      <t>ネン</t>
    </rPh>
    <rPh sb="19" eb="20">
      <t>ガツ</t>
    </rPh>
    <rPh sb="22" eb="23">
      <t>ニチ</t>
    </rPh>
    <rPh sb="24" eb="27">
      <t>ゲツヨウビ</t>
    </rPh>
    <phoneticPr fontId="3"/>
  </si>
  <si>
    <t>渋谷区内で主に６５歳以上が参加する週１回以上の通いの場・自主グループなどの新規立ち上げを検討している方</t>
    <rPh sb="50" eb="51">
      <t>カタ</t>
    </rPh>
    <phoneticPr fontId="3"/>
  </si>
  <si>
    <t>14人</t>
    <rPh sb="2" eb="3">
      <t>ニン</t>
    </rPh>
    <phoneticPr fontId="3"/>
  </si>
  <si>
    <t>渋谷生涯活躍ネットワーク・シブカツ</t>
    <rPh sb="0" eb="2">
      <t>シブヤ</t>
    </rPh>
    <rPh sb="2" eb="4">
      <t>ショウガイ</t>
    </rPh>
    <rPh sb="4" eb="6">
      <t>カツヤク</t>
    </rPh>
    <phoneticPr fontId="3"/>
  </si>
  <si>
    <t>介護保険課介護総合事業係
電話：3463-1888</t>
    <phoneticPr fontId="3"/>
  </si>
  <si>
    <t>令和３年１０月イベントカレンダー</t>
    <rPh sb="0" eb="2">
      <t>レイワ</t>
    </rPh>
    <rPh sb="3" eb="4">
      <t>ネン</t>
    </rPh>
    <rPh sb="6" eb="7">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</si>
</sst>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1]&quot;事前申込&quot;;[=2]&quot;随時申込&quot;;&quot;当日会場受付&quot;\ "/>
    <numFmt numFmtId="177" formatCode="[=0]&quot; &quot;;General"/>
    <numFmt numFmtId="178" formatCode="d"/>
  </numFmts>
  <fonts count="40" x14ac:knownFonts="1">
    <font>
      <sz val="11"/>
      <color theme="1"/>
      <name val="游ゴシック"/>
      <family val="2"/>
      <charset val="128"/>
      <scheme val="minor"/>
    </font>
    <font>
      <b/>
      <sz val="11"/>
      <color theme="0"/>
      <name val="游ゴシック"/>
      <family val="2"/>
      <charset val="128"/>
      <scheme val="minor"/>
    </font>
    <font>
      <b/>
      <sz val="11"/>
      <color theme="1"/>
      <name val="游ゴシック"/>
      <family val="3"/>
      <charset val="128"/>
      <scheme val="minor"/>
    </font>
    <font>
      <sz val="6"/>
      <name val="游ゴシック"/>
      <family val="2"/>
      <charset val="128"/>
      <scheme val="minor"/>
    </font>
    <font>
      <sz val="11"/>
      <name val="游ゴシック"/>
      <family val="3"/>
      <charset val="128"/>
      <scheme val="minor"/>
    </font>
    <font>
      <sz val="14"/>
      <color theme="1"/>
      <name val="游ゴシック"/>
      <family val="3"/>
      <charset val="128"/>
      <scheme val="minor"/>
    </font>
    <font>
      <b/>
      <sz val="22"/>
      <color theme="1"/>
      <name val="HGP創英角ﾎﾟｯﾌﾟ体"/>
      <family val="3"/>
      <charset val="128"/>
    </font>
    <font>
      <sz val="11"/>
      <color theme="1"/>
      <name val="游ゴシック"/>
      <family val="3"/>
      <charset val="128"/>
      <scheme val="minor"/>
    </font>
    <font>
      <u/>
      <sz val="11"/>
      <color theme="10"/>
      <name val="游ゴシック"/>
      <family val="2"/>
      <charset val="128"/>
      <scheme val="minor"/>
    </font>
    <font>
      <b/>
      <sz val="12"/>
      <color theme="1"/>
      <name val="游ゴシック"/>
      <family val="3"/>
      <charset val="128"/>
      <scheme val="minor"/>
    </font>
    <font>
      <b/>
      <sz val="16"/>
      <color theme="0"/>
      <name val="游ゴシック"/>
      <family val="2"/>
      <charset val="128"/>
      <scheme val="minor"/>
    </font>
    <font>
      <b/>
      <sz val="16"/>
      <color theme="0"/>
      <name val="游ゴシック"/>
      <family val="3"/>
      <charset val="128"/>
      <scheme val="minor"/>
    </font>
    <font>
      <sz val="16"/>
      <color theme="1"/>
      <name val="游ゴシック"/>
      <family val="3"/>
      <charset val="128"/>
      <scheme val="minor"/>
    </font>
    <font>
      <b/>
      <sz val="15"/>
      <name val="游ゴシック"/>
      <family val="3"/>
      <charset val="128"/>
      <scheme val="minor"/>
    </font>
    <font>
      <b/>
      <sz val="12"/>
      <name val="游ゴシック"/>
      <family val="3"/>
      <charset val="128"/>
      <scheme val="minor"/>
    </font>
    <font>
      <sz val="6"/>
      <color theme="1"/>
      <name val="游ゴシック"/>
      <family val="2"/>
      <charset val="128"/>
      <scheme val="minor"/>
    </font>
    <font>
      <sz val="8"/>
      <color theme="1"/>
      <name val="游ゴシック"/>
      <family val="2"/>
      <charset val="128"/>
      <scheme val="minor"/>
    </font>
    <font>
      <sz val="10"/>
      <color theme="1"/>
      <name val="游ゴシック"/>
      <family val="2"/>
      <charset val="128"/>
      <scheme val="minor"/>
    </font>
    <font>
      <sz val="9"/>
      <color theme="1"/>
      <name val="游ゴシック"/>
      <family val="2"/>
      <charset val="128"/>
      <scheme val="minor"/>
    </font>
    <font>
      <sz val="11"/>
      <color theme="1" tint="0.24994659260841701"/>
      <name val="Meiryo UI"/>
      <family val="2"/>
    </font>
    <font>
      <sz val="11"/>
      <color theme="1" tint="0.14999847407452621"/>
      <name val="Meiryo UI"/>
      <family val="2"/>
    </font>
    <font>
      <sz val="11"/>
      <color theme="1" tint="0.14999847407452621"/>
      <name val="Meiryo UI"/>
      <family val="3"/>
      <charset val="128"/>
    </font>
    <font>
      <sz val="35"/>
      <color theme="4"/>
      <name val="Meiryo UI"/>
      <family val="2"/>
    </font>
    <font>
      <b/>
      <sz val="36"/>
      <color theme="9" tint="-0.499984740745262"/>
      <name val="Meiryo UI"/>
      <family val="2"/>
    </font>
    <font>
      <sz val="11"/>
      <color theme="4" tint="-0.24994659260841701"/>
      <name val="Meiryo UI"/>
      <family val="2"/>
    </font>
    <font>
      <sz val="35"/>
      <color theme="1" tint="0.14999847407452621"/>
      <name val="Meiryo UI"/>
      <family val="2"/>
    </font>
    <font>
      <sz val="12"/>
      <color theme="1" tint="0.14999847407452621"/>
      <name val="Meiryo UI"/>
      <family val="2"/>
    </font>
    <font>
      <sz val="12"/>
      <name val="Meiryo UI"/>
      <family val="2"/>
    </font>
    <font>
      <sz val="12"/>
      <color theme="1" tint="0.14999847407452621"/>
      <name val="Meiryo UI"/>
      <family val="3"/>
      <charset val="128"/>
    </font>
    <font>
      <sz val="11"/>
      <color theme="1" tint="0.34998626667073579"/>
      <name val="Meiryo UI"/>
      <family val="2"/>
    </font>
    <font>
      <sz val="10"/>
      <color theme="1" tint="0.14999847407452621"/>
      <name val="Meiryo UI"/>
      <family val="2"/>
    </font>
    <font>
      <sz val="10"/>
      <color theme="1" tint="0.14999847407452621"/>
      <name val="Meiryo UI"/>
      <family val="3"/>
      <charset val="128"/>
    </font>
    <font>
      <sz val="11"/>
      <name val="Meiryo UI"/>
      <family val="2"/>
    </font>
    <font>
      <b/>
      <sz val="11"/>
      <color theme="1" tint="0.34998626667073579"/>
      <name val="Meiryo UI"/>
      <family val="2"/>
    </font>
    <font>
      <b/>
      <sz val="16"/>
      <color rgb="FFFF0000"/>
      <name val="游ゴシック"/>
      <family val="3"/>
      <charset val="128"/>
      <scheme val="minor"/>
    </font>
    <font>
      <b/>
      <sz val="24"/>
      <color theme="1"/>
      <name val="游ゴシック"/>
      <family val="3"/>
      <charset val="128"/>
      <scheme val="minor"/>
    </font>
    <font>
      <b/>
      <sz val="18"/>
      <color theme="1"/>
      <name val="游ゴシック"/>
      <family val="3"/>
      <charset val="128"/>
      <scheme val="minor"/>
    </font>
    <font>
      <sz val="11"/>
      <color rgb="FF000000"/>
      <name val="游ゴシック"/>
      <family val="3"/>
      <charset val="128"/>
    </font>
    <font>
      <sz val="11"/>
      <name val="游ゴシック"/>
      <family val="2"/>
      <charset val="128"/>
      <scheme val="minor"/>
    </font>
    <font>
      <b/>
      <sz val="10"/>
      <name val="游ゴシック"/>
      <family val="3"/>
      <charset val="128"/>
      <scheme val="minor"/>
    </font>
  </fonts>
  <fills count="11">
    <fill>
      <patternFill patternType="none"/>
    </fill>
    <fill>
      <patternFill patternType="gray125"/>
    </fill>
    <fill>
      <patternFill patternType="solid">
        <fgColor rgb="FFA5A5A5"/>
      </patternFill>
    </fill>
    <fill>
      <patternFill patternType="solid">
        <fgColor theme="7"/>
        <bgColor indexed="64"/>
      </patternFill>
    </fill>
    <fill>
      <patternFill patternType="solid">
        <fgColor rgb="FFFF00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2060"/>
        <bgColor indexed="64"/>
      </patternFill>
    </fill>
    <fill>
      <patternFill patternType="solid">
        <fgColor theme="7" tint="-0.249977111117893"/>
        <bgColor indexed="64"/>
      </patternFill>
    </fill>
    <fill>
      <patternFill patternType="solid">
        <fgColor theme="9" tint="0.59999389629810485"/>
        <bgColor indexed="64"/>
      </patternFill>
    </fill>
    <fill>
      <patternFill patternType="solid">
        <fgColor theme="2"/>
        <bgColor indexed="64"/>
      </patternFill>
    </fill>
  </fills>
  <borders count="45">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double">
        <color rgb="FF3F3F3F"/>
      </left>
      <right style="double">
        <color rgb="FF3F3F3F"/>
      </right>
      <top style="double">
        <color rgb="FF3F3F3F"/>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style="thin">
        <color indexed="64"/>
      </left>
      <right style="thin">
        <color indexed="64"/>
      </right>
      <top/>
      <bottom style="thin">
        <color indexed="64"/>
      </bottom>
      <diagonal/>
    </border>
    <border>
      <left/>
      <right style="thin">
        <color indexed="64"/>
      </right>
      <top/>
      <bottom/>
      <diagonal/>
    </border>
  </borders>
  <cellStyleXfs count="9">
    <xf numFmtId="0" fontId="0" fillId="0" borderId="0">
      <alignment vertical="center"/>
    </xf>
    <xf numFmtId="0" fontId="1" fillId="2" borderId="1" applyNumberFormat="0" applyAlignment="0" applyProtection="0">
      <alignment vertical="center"/>
    </xf>
    <xf numFmtId="0" fontId="8" fillId="0" borderId="0" applyNumberFormat="0" applyFill="0" applyBorder="0" applyAlignment="0" applyProtection="0">
      <alignment vertical="center"/>
    </xf>
    <xf numFmtId="0" fontId="19" fillId="0" borderId="0">
      <alignment vertical="top"/>
    </xf>
    <xf numFmtId="0" fontId="22" fillId="0" borderId="0" applyFill="0" applyBorder="0" applyProtection="0">
      <alignment vertical="center"/>
    </xf>
    <xf numFmtId="0" fontId="24" fillId="0" borderId="33" applyNumberFormat="0" applyFill="0" applyProtection="0">
      <alignment horizontal="left" vertical="center" indent="1"/>
    </xf>
    <xf numFmtId="178" fontId="29" fillId="0" borderId="0">
      <alignment horizontal="left" indent="1"/>
    </xf>
    <xf numFmtId="0" fontId="32" fillId="10" borderId="0" applyNumberFormat="0" applyFont="0" applyBorder="0" applyAlignment="0">
      <alignment horizontal="left" vertical="center" indent="1"/>
    </xf>
    <xf numFmtId="0" fontId="33" fillId="10" borderId="0" applyBorder="0" applyProtection="0">
      <alignment horizontal="left" vertical="top" wrapText="1" indent="1"/>
    </xf>
  </cellStyleXfs>
  <cellXfs count="196">
    <xf numFmtId="0" fontId="0" fillId="0" borderId="0" xfId="0">
      <alignment vertical="center"/>
    </xf>
    <xf numFmtId="0" fontId="2" fillId="3" borderId="0" xfId="0" applyFont="1" applyFill="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4" fillId="0" borderId="0" xfId="0" applyFont="1">
      <alignment vertical="center"/>
    </xf>
    <xf numFmtId="0" fontId="0" fillId="4" borderId="0" xfId="0" applyFill="1">
      <alignment vertical="center"/>
    </xf>
    <xf numFmtId="0" fontId="5" fillId="5" borderId="2" xfId="0" applyFont="1" applyFill="1" applyBorder="1" applyAlignment="1">
      <alignment horizontal="center" vertical="center" wrapText="1"/>
    </xf>
    <xf numFmtId="0" fontId="5" fillId="5" borderId="2" xfId="0" applyFont="1" applyFill="1" applyBorder="1" applyAlignment="1">
      <alignment horizontal="center" vertical="center"/>
    </xf>
    <xf numFmtId="176" fontId="0" fillId="0" borderId="0" xfId="0" applyNumberFormat="1">
      <alignment vertical="center"/>
    </xf>
    <xf numFmtId="176" fontId="4" fillId="0" borderId="0" xfId="0" applyNumberFormat="1" applyFont="1">
      <alignment vertical="center"/>
    </xf>
    <xf numFmtId="176" fontId="6" fillId="0" borderId="0" xfId="0" applyNumberFormat="1" applyFont="1">
      <alignment vertical="center"/>
    </xf>
    <xf numFmtId="176" fontId="6" fillId="4" borderId="0" xfId="0" applyNumberFormat="1" applyFont="1" applyFill="1">
      <alignment vertical="center"/>
    </xf>
    <xf numFmtId="0" fontId="0" fillId="6" borderId="3" xfId="0" applyFill="1" applyBorder="1" applyAlignment="1">
      <alignment horizontal="left" vertical="center" wrapText="1"/>
    </xf>
    <xf numFmtId="0" fontId="0" fillId="6" borderId="3" xfId="0" applyFill="1" applyBorder="1" applyAlignment="1">
      <alignment horizontal="left" vertical="center"/>
    </xf>
    <xf numFmtId="0" fontId="2" fillId="6" borderId="3" xfId="0" applyFont="1" applyFill="1" applyBorder="1" applyAlignment="1">
      <alignment horizontal="left" vertical="center" wrapText="1"/>
    </xf>
    <xf numFmtId="0" fontId="0" fillId="6" borderId="4" xfId="0" applyFill="1" applyBorder="1" applyAlignment="1">
      <alignment horizontal="left" vertical="center" wrapText="1"/>
    </xf>
    <xf numFmtId="0" fontId="0" fillId="6" borderId="5" xfId="0" applyFill="1" applyBorder="1" applyAlignment="1">
      <alignment horizontal="left" vertical="center" wrapText="1"/>
    </xf>
    <xf numFmtId="0" fontId="0" fillId="0" borderId="6" xfId="0" applyBorder="1">
      <alignment vertical="center"/>
    </xf>
    <xf numFmtId="176" fontId="0" fillId="0" borderId="2" xfId="0" applyNumberFormat="1" applyBorder="1" applyAlignment="1">
      <alignment vertical="center" wrapText="1"/>
    </xf>
    <xf numFmtId="0" fontId="0" fillId="0" borderId="2" xfId="0" applyBorder="1" applyAlignment="1">
      <alignment vertical="center" wrapText="1"/>
    </xf>
    <xf numFmtId="0" fontId="0" fillId="0" borderId="2" xfId="0" applyBorder="1">
      <alignment vertical="center"/>
    </xf>
    <xf numFmtId="0" fontId="4" fillId="0" borderId="0" xfId="0" applyFont="1" applyAlignment="1">
      <alignment vertical="center" wrapText="1"/>
    </xf>
    <xf numFmtId="0" fontId="0" fillId="4" borderId="0" xfId="0" applyFill="1" applyAlignment="1">
      <alignment vertical="center" wrapText="1"/>
    </xf>
    <xf numFmtId="0" fontId="0" fillId="0" borderId="2" xfId="0" applyBorder="1" applyAlignment="1">
      <alignment horizontal="left"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176" fontId="9" fillId="0" borderId="0" xfId="0" applyNumberFormat="1" applyFont="1" applyAlignment="1">
      <alignment horizontal="center" vertical="center"/>
    </xf>
    <xf numFmtId="176" fontId="10" fillId="7" borderId="7" xfId="1" applyNumberFormat="1" applyFont="1" applyFill="1" applyBorder="1" applyAlignment="1">
      <alignment horizontal="center" vertical="center"/>
    </xf>
    <xf numFmtId="177" fontId="11" fillId="7" borderId="7" xfId="1" applyNumberFormat="1" applyFont="1" applyFill="1" applyBorder="1" applyAlignment="1">
      <alignment horizontal="center" vertical="center"/>
    </xf>
    <xf numFmtId="177" fontId="11" fillId="7" borderId="7" xfId="1" applyNumberFormat="1" applyFont="1" applyFill="1" applyBorder="1" applyAlignment="1">
      <alignment horizontal="center" vertical="center" wrapText="1"/>
    </xf>
    <xf numFmtId="0" fontId="11" fillId="7" borderId="7" xfId="1" applyFont="1" applyFill="1" applyBorder="1" applyAlignment="1">
      <alignment horizontal="center" vertical="center" wrapText="1"/>
    </xf>
    <xf numFmtId="0" fontId="11" fillId="8" borderId="7" xfId="1" applyFont="1" applyFill="1" applyBorder="1" applyAlignment="1">
      <alignment horizontal="center" vertical="center" wrapText="1"/>
    </xf>
    <xf numFmtId="0" fontId="12" fillId="0" borderId="0" xfId="0" applyFont="1" applyAlignment="1">
      <alignment horizontal="center" vertical="center"/>
    </xf>
    <xf numFmtId="0" fontId="13" fillId="0" borderId="2" xfId="0" applyFont="1" applyBorder="1" applyAlignment="1">
      <alignment horizontal="distributed" vertical="center"/>
    </xf>
    <xf numFmtId="0" fontId="14" fillId="0" borderId="2" xfId="0" applyFont="1" applyBorder="1" applyAlignment="1">
      <alignment horizontal="left" vertical="center"/>
    </xf>
    <xf numFmtId="0" fontId="14" fillId="0" borderId="2" xfId="0" applyFont="1" applyBorder="1" applyAlignment="1">
      <alignment horizontal="left" vertical="center" wrapText="1"/>
    </xf>
    <xf numFmtId="0" fontId="8" fillId="0" borderId="2" xfId="2" applyBorder="1" applyAlignment="1">
      <alignment horizontal="center" vertical="center"/>
    </xf>
    <xf numFmtId="0" fontId="9" fillId="0" borderId="2" xfId="0" applyFont="1" applyBorder="1">
      <alignment vertical="center"/>
    </xf>
    <xf numFmtId="0" fontId="9" fillId="0" borderId="0" xfId="0" applyFont="1">
      <alignment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177" fontId="0" fillId="0" borderId="0" xfId="0" applyNumberFormat="1" applyAlignment="1">
      <alignment horizontal="center" vertical="center" wrapText="1"/>
    </xf>
    <xf numFmtId="177" fontId="0" fillId="0" borderId="0" xfId="0" applyNumberFormat="1" applyAlignment="1">
      <alignment vertical="center" wrapText="1"/>
    </xf>
    <xf numFmtId="0" fontId="9" fillId="0" borderId="2" xfId="0" applyFont="1" applyBorder="1">
      <alignment vertical="center"/>
    </xf>
    <xf numFmtId="0" fontId="0" fillId="0" borderId="0" xfId="0">
      <alignment vertical="center"/>
    </xf>
    <xf numFmtId="0" fontId="15" fillId="0" borderId="0" xfId="0" applyFont="1" applyAlignment="1">
      <alignment vertical="center" wrapText="1"/>
    </xf>
    <xf numFmtId="0" fontId="15" fillId="0" borderId="0" xfId="0" applyFont="1" applyAlignment="1">
      <alignment horizontal="left" vertical="center" wrapText="1"/>
    </xf>
    <xf numFmtId="0" fontId="20" fillId="0" borderId="0" xfId="3" applyFont="1">
      <alignment vertical="top"/>
    </xf>
    <xf numFmtId="0" fontId="21" fillId="0" borderId="0" xfId="3" applyFont="1">
      <alignment vertical="top"/>
    </xf>
    <xf numFmtId="0" fontId="20" fillId="0" borderId="0" xfId="5" applyFont="1" applyFill="1" applyBorder="1" applyAlignment="1">
      <alignment vertical="center"/>
    </xf>
    <xf numFmtId="0" fontId="25" fillId="0" borderId="0" xfId="4" applyFont="1" applyFill="1" applyAlignment="1">
      <alignment horizontal="left" vertical="center"/>
    </xf>
    <xf numFmtId="0" fontId="26" fillId="0" borderId="0" xfId="3" applyFont="1" applyAlignment="1">
      <alignment horizontal="center" vertical="center"/>
    </xf>
    <xf numFmtId="0" fontId="27" fillId="9" borderId="34" xfId="5" applyFont="1" applyFill="1" applyBorder="1" applyAlignment="1">
      <alignment horizontal="center" vertical="center"/>
    </xf>
    <xf numFmtId="0" fontId="27" fillId="9" borderId="35" xfId="5" applyFont="1" applyFill="1" applyBorder="1" applyAlignment="1">
      <alignment horizontal="center" vertical="center"/>
    </xf>
    <xf numFmtId="0" fontId="27" fillId="9" borderId="36" xfId="5" applyFont="1" applyFill="1" applyBorder="1" applyAlignment="1">
      <alignment horizontal="center" vertical="center"/>
    </xf>
    <xf numFmtId="0" fontId="28" fillId="0" borderId="0" xfId="3" applyFont="1" applyAlignment="1">
      <alignment horizontal="center" vertical="center"/>
    </xf>
    <xf numFmtId="0" fontId="26" fillId="0" borderId="0" xfId="3" applyFont="1" applyAlignment="1">
      <alignment horizontal="left" vertical="center" indent="1"/>
    </xf>
    <xf numFmtId="178" fontId="26" fillId="0" borderId="37" xfId="6" applyFont="1" applyBorder="1" applyAlignment="1">
      <alignment horizontal="right" indent="1"/>
    </xf>
    <xf numFmtId="0" fontId="28" fillId="0" borderId="0" xfId="3" applyFont="1" applyAlignment="1">
      <alignment horizontal="left" vertical="center" indent="1"/>
    </xf>
    <xf numFmtId="0" fontId="30" fillId="0" borderId="0" xfId="3" applyFont="1" applyAlignment="1">
      <alignment horizontal="left" vertical="top" wrapText="1" indent="1"/>
    </xf>
    <xf numFmtId="0" fontId="30" fillId="0" borderId="38" xfId="3" applyFont="1" applyBorder="1" applyAlignment="1">
      <alignment horizontal="left" vertical="top" wrapText="1" indent="1"/>
    </xf>
    <xf numFmtId="0" fontId="31" fillId="0" borderId="0" xfId="3" applyFont="1" applyAlignment="1">
      <alignment horizontal="left" vertical="top" wrapText="1" indent="1"/>
    </xf>
    <xf numFmtId="178" fontId="26" fillId="0" borderId="37" xfId="7" applyNumberFormat="1" applyFont="1" applyFill="1" applyBorder="1" applyAlignment="1">
      <alignment horizontal="right" vertical="center" wrapText="1" indent="1"/>
    </xf>
    <xf numFmtId="0" fontId="30" fillId="0" borderId="38" xfId="7" applyFont="1" applyFill="1" applyBorder="1" applyAlignment="1">
      <alignment horizontal="left" vertical="top" wrapText="1" indent="1"/>
    </xf>
    <xf numFmtId="178" fontId="26" fillId="0" borderId="37" xfId="6" applyFont="1" applyBorder="1" applyAlignment="1">
      <alignment horizontal="right" vertical="center" indent="1"/>
    </xf>
    <xf numFmtId="0" fontId="9" fillId="0" borderId="43" xfId="0" applyFont="1" applyBorder="1">
      <alignment vertical="center"/>
    </xf>
    <xf numFmtId="0" fontId="0" fillId="0" borderId="0" xfId="0" applyBorder="1">
      <alignment vertical="center"/>
    </xf>
    <xf numFmtId="0" fontId="9" fillId="0" borderId="0" xfId="0" applyFont="1" applyBorder="1">
      <alignment vertical="center"/>
    </xf>
    <xf numFmtId="0" fontId="13" fillId="0" borderId="43" xfId="0" applyFont="1" applyBorder="1" applyAlignment="1">
      <alignment horizontal="distributed" vertical="center"/>
    </xf>
    <xf numFmtId="0" fontId="14" fillId="0" borderId="43" xfId="0" applyFont="1" applyBorder="1" applyAlignment="1">
      <alignment horizontal="left" vertical="center"/>
    </xf>
    <xf numFmtId="0" fontId="14" fillId="0" borderId="43" xfId="0" applyFont="1" applyBorder="1" applyAlignment="1">
      <alignment horizontal="left" vertical="center" wrapText="1"/>
    </xf>
    <xf numFmtId="0" fontId="8" fillId="0" borderId="43" xfId="2" applyBorder="1" applyAlignment="1">
      <alignment horizontal="center" vertical="center"/>
    </xf>
    <xf numFmtId="0" fontId="0" fillId="0" borderId="17" xfId="0" applyBorder="1">
      <alignment vertical="center"/>
    </xf>
    <xf numFmtId="0" fontId="0" fillId="0" borderId="44" xfId="0" applyBorder="1">
      <alignment vertical="center"/>
    </xf>
    <xf numFmtId="0" fontId="11" fillId="7" borderId="2" xfId="0" applyFont="1" applyFill="1" applyBorder="1" applyAlignment="1">
      <alignment horizontal="center" vertical="center"/>
    </xf>
    <xf numFmtId="0" fontId="11" fillId="7" borderId="31" xfId="0" applyFont="1" applyFill="1" applyBorder="1" applyAlignment="1">
      <alignment horizontal="center" vertical="center"/>
    </xf>
    <xf numFmtId="0" fontId="0" fillId="0" borderId="2" xfId="0" applyBorder="1" applyAlignment="1">
      <alignment vertical="center" wrapText="1"/>
    </xf>
    <xf numFmtId="0" fontId="37" fillId="0" borderId="2" xfId="0" applyFont="1" applyBorder="1" applyAlignment="1">
      <alignment vertical="center" wrapText="1"/>
    </xf>
    <xf numFmtId="0" fontId="37" fillId="0" borderId="31" xfId="0" applyFont="1" applyBorder="1" applyAlignment="1">
      <alignment vertical="center" wrapText="1"/>
    </xf>
    <xf numFmtId="0" fontId="37" fillId="0" borderId="31" xfId="0" applyFont="1" applyBorder="1">
      <alignment vertical="center"/>
    </xf>
    <xf numFmtId="14" fontId="0" fillId="0" borderId="2" xfId="0" applyNumberFormat="1" applyBorder="1" applyAlignment="1">
      <alignment vertical="center" wrapText="1"/>
    </xf>
    <xf numFmtId="0" fontId="0" fillId="0" borderId="2" xfId="0" applyBorder="1" applyAlignment="1">
      <alignment vertical="center" wrapText="1"/>
    </xf>
    <xf numFmtId="0" fontId="0" fillId="0" borderId="2" xfId="0" applyBorder="1">
      <alignment vertical="center"/>
    </xf>
    <xf numFmtId="0" fontId="38" fillId="0" borderId="2" xfId="0" applyFont="1" applyBorder="1" applyAlignment="1">
      <alignment vertical="center" wrapText="1"/>
    </xf>
    <xf numFmtId="0" fontId="0" fillId="0" borderId="2" xfId="0" applyBorder="1" applyAlignment="1">
      <alignment vertical="center" wrapText="1"/>
    </xf>
    <xf numFmtId="56" fontId="0" fillId="0" borderId="2" xfId="0" applyNumberFormat="1" applyBorder="1" applyAlignment="1">
      <alignment vertical="center" wrapText="1"/>
    </xf>
    <xf numFmtId="31" fontId="0" fillId="0" borderId="2" xfId="0" applyNumberFormat="1" applyBorder="1" applyAlignment="1">
      <alignment vertical="center" wrapText="1"/>
    </xf>
    <xf numFmtId="0" fontId="39" fillId="0" borderId="2" xfId="0" applyFont="1" applyBorder="1" applyAlignment="1">
      <alignment horizontal="left" vertical="center" wrapText="1"/>
    </xf>
    <xf numFmtId="0" fontId="13" fillId="0" borderId="0" xfId="0" applyFont="1" applyBorder="1" applyAlignment="1">
      <alignment horizontal="distributed" vertical="center"/>
    </xf>
    <xf numFmtId="0" fontId="14" fillId="0" borderId="0" xfId="0" applyFont="1" applyBorder="1" applyAlignment="1">
      <alignment horizontal="left" vertical="center" wrapText="1"/>
    </xf>
    <xf numFmtId="0" fontId="8" fillId="0" borderId="0" xfId="2" applyBorder="1" applyAlignment="1">
      <alignment horizontal="center" vertical="center"/>
    </xf>
    <xf numFmtId="0" fontId="33" fillId="10" borderId="0" xfId="8">
      <alignment horizontal="left" vertical="top" wrapText="1" indent="1"/>
    </xf>
    <xf numFmtId="0" fontId="36" fillId="0" borderId="0" xfId="0" applyFont="1" applyAlignment="1">
      <alignment horizontal="center" vertical="center"/>
    </xf>
    <xf numFmtId="177" fontId="35" fillId="0" borderId="0" xfId="0" applyNumberFormat="1" applyFont="1" applyAlignment="1">
      <alignment horizontal="center" vertical="center" wrapText="1"/>
    </xf>
    <xf numFmtId="177" fontId="34" fillId="0" borderId="0" xfId="0" applyNumberFormat="1" applyFont="1" applyBorder="1" applyAlignment="1">
      <alignment horizontal="center" vertical="center" wrapText="1"/>
    </xf>
    <xf numFmtId="0" fontId="36" fillId="0" borderId="0" xfId="0" applyFont="1" applyBorder="1" applyAlignment="1">
      <alignment horizontal="center" vertical="center"/>
    </xf>
    <xf numFmtId="0" fontId="23" fillId="0" borderId="0" xfId="4" applyFont="1" applyFill="1" applyBorder="1">
      <alignment vertical="center"/>
    </xf>
    <xf numFmtId="0" fontId="20" fillId="0" borderId="39" xfId="8" applyFont="1" applyFill="1" applyBorder="1" applyAlignment="1">
      <alignment horizontal="left" vertical="center" wrapText="1" indent="1"/>
    </xf>
    <xf numFmtId="0" fontId="20" fillId="0" borderId="40" xfId="8" applyFont="1" applyFill="1" applyBorder="1" applyAlignment="1">
      <alignment horizontal="left" vertical="center" wrapText="1" indent="1"/>
    </xf>
    <xf numFmtId="0" fontId="30" fillId="0" borderId="41" xfId="8" applyFont="1" applyFill="1" applyBorder="1">
      <alignment horizontal="left" vertical="top" wrapText="1" indent="1"/>
    </xf>
    <xf numFmtId="0" fontId="30" fillId="0" borderId="42" xfId="8" applyFont="1" applyFill="1" applyBorder="1">
      <alignment horizontal="left" vertical="top" wrapText="1" indent="1"/>
    </xf>
    <xf numFmtId="0" fontId="35" fillId="0" borderId="0" xfId="0" applyFont="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vertical="center" wrapText="1"/>
    </xf>
    <xf numFmtId="0" fontId="0" fillId="0" borderId="16" xfId="0" applyBorder="1" applyAlignment="1">
      <alignment vertical="center" wrapText="1"/>
    </xf>
    <xf numFmtId="0" fontId="0" fillId="0" borderId="11" xfId="0"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0" fillId="0" borderId="17" xfId="0" applyBorder="1" applyAlignment="1">
      <alignment vertical="center" wrapText="1"/>
    </xf>
    <xf numFmtId="0" fontId="0" fillId="0" borderId="9" xfId="0" applyBorder="1" applyAlignment="1">
      <alignment horizontal="left" vertical="center" wrapText="1"/>
    </xf>
    <xf numFmtId="0" fontId="0" fillId="0" borderId="16" xfId="0" applyBorder="1" applyAlignment="1">
      <alignment horizontal="left" vertical="center" wrapText="1"/>
    </xf>
    <xf numFmtId="0" fontId="18" fillId="0" borderId="2" xfId="0" applyFont="1" applyBorder="1" applyAlignment="1">
      <alignment vertical="center" wrapText="1"/>
    </xf>
    <xf numFmtId="0" fontId="18" fillId="0" borderId="17" xfId="0" applyFont="1" applyBorder="1" applyAlignment="1">
      <alignment vertical="center" wrapText="1"/>
    </xf>
    <xf numFmtId="0" fontId="15" fillId="0" borderId="2" xfId="0" applyFont="1" applyBorder="1" applyAlignment="1">
      <alignment vertical="center" wrapText="1"/>
    </xf>
    <xf numFmtId="0" fontId="15" fillId="0" borderId="17" xfId="0" applyFont="1" applyBorder="1" applyAlignment="1">
      <alignment vertical="center" wrapText="1"/>
    </xf>
    <xf numFmtId="0" fontId="15" fillId="0" borderId="14" xfId="0" applyFont="1" applyBorder="1" applyAlignment="1">
      <alignment vertical="center" wrapText="1"/>
    </xf>
    <xf numFmtId="0" fontId="15" fillId="0" borderId="18" xfId="0" applyFont="1"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left" vertical="center" wrapText="1"/>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wrapText="1"/>
    </xf>
    <xf numFmtId="0" fontId="0" fillId="0" borderId="12" xfId="0" applyBorder="1" applyAlignment="1">
      <alignment horizontal="left" vertical="center" wrapText="1"/>
    </xf>
    <xf numFmtId="0" fontId="18" fillId="0" borderId="2" xfId="0" applyFont="1" applyBorder="1" applyAlignment="1">
      <alignment horizontal="left" vertical="center" wrapText="1"/>
    </xf>
    <xf numFmtId="0" fontId="18" fillId="0" borderId="17" xfId="0" applyFont="1" applyBorder="1" applyAlignment="1">
      <alignment horizontal="left" vertical="center" wrapText="1"/>
    </xf>
    <xf numFmtId="0" fontId="18" fillId="0" borderId="12" xfId="0" applyFont="1" applyBorder="1" applyAlignment="1">
      <alignment horizontal="left" vertical="center" wrapText="1"/>
    </xf>
    <xf numFmtId="0" fontId="0" fillId="0" borderId="17" xfId="0" applyBorder="1" applyAlignment="1">
      <alignment horizontal="left" vertical="center" wrapText="1"/>
    </xf>
    <xf numFmtId="0" fontId="15" fillId="0" borderId="2" xfId="0" applyFont="1" applyBorder="1" applyAlignment="1">
      <alignment horizontal="left" vertical="center" wrapText="1"/>
    </xf>
    <xf numFmtId="0" fontId="15" fillId="0" borderId="12" xfId="0" applyFont="1" applyBorder="1" applyAlignment="1">
      <alignment horizontal="left"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8" xfId="0" applyFont="1" applyBorder="1" applyAlignment="1">
      <alignment horizontal="left" vertical="center" wrapText="1"/>
    </xf>
    <xf numFmtId="0" fontId="15" fillId="0" borderId="17" xfId="0" applyFont="1" applyBorder="1" applyAlignment="1">
      <alignment horizontal="left" vertical="center" wrapText="1"/>
    </xf>
    <xf numFmtId="0" fontId="18" fillId="0" borderId="2" xfId="0" applyFont="1" applyBorder="1" applyAlignment="1">
      <alignment horizontal="center" vertical="center" wrapText="1"/>
    </xf>
    <xf numFmtId="0" fontId="18"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15" fillId="0" borderId="2"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18" fillId="0" borderId="12" xfId="0" applyFont="1" applyBorder="1" applyAlignment="1">
      <alignment horizontal="center" vertical="center" wrapText="1"/>
    </xf>
    <xf numFmtId="0" fontId="15" fillId="0" borderId="12" xfId="0" applyFont="1" applyBorder="1" applyAlignment="1">
      <alignment horizontal="center" vertical="center" wrapText="1"/>
    </xf>
    <xf numFmtId="0" fontId="0" fillId="0" borderId="2" xfId="0" applyFont="1" applyBorder="1" applyAlignment="1">
      <alignment horizontal="left" vertical="center" wrapText="1"/>
    </xf>
    <xf numFmtId="0" fontId="0" fillId="0" borderId="17" xfId="0" applyFont="1" applyBorder="1" applyAlignment="1">
      <alignment horizontal="left" vertical="center" wrapText="1"/>
    </xf>
    <xf numFmtId="0" fontId="0" fillId="0" borderId="12" xfId="0" applyFont="1" applyBorder="1" applyAlignment="1">
      <alignment horizontal="left" vertical="center" wrapText="1"/>
    </xf>
    <xf numFmtId="0" fontId="15" fillId="0" borderId="15" xfId="0" applyFont="1" applyBorder="1" applyAlignment="1">
      <alignment horizontal="center" vertical="center" wrapText="1"/>
    </xf>
    <xf numFmtId="0" fontId="15" fillId="0" borderId="25" xfId="0" applyFont="1" applyBorder="1" applyAlignment="1">
      <alignment horizontal="left" vertical="center" wrapText="1"/>
    </xf>
    <xf numFmtId="0" fontId="15" fillId="0" borderId="20"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5" fillId="0" borderId="23" xfId="0" applyFont="1" applyBorder="1" applyAlignment="1">
      <alignment horizontal="left" vertical="center" wrapText="1"/>
    </xf>
    <xf numFmtId="0" fontId="15" fillId="0" borderId="28" xfId="0" applyFont="1"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18" fillId="0" borderId="30" xfId="0" applyFont="1" applyBorder="1" applyAlignment="1">
      <alignment horizontal="left" vertical="center" wrapText="1"/>
    </xf>
    <xf numFmtId="0" fontId="18" fillId="0" borderId="32" xfId="0" applyFont="1" applyBorder="1" applyAlignment="1">
      <alignment horizontal="left" vertical="center" wrapText="1"/>
    </xf>
    <xf numFmtId="0" fontId="17" fillId="0" borderId="2" xfId="0" applyFont="1" applyBorder="1" applyAlignment="1">
      <alignment horizontal="left" vertical="center" wrapText="1"/>
    </xf>
    <xf numFmtId="0" fontId="17" fillId="0" borderId="12"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0" fillId="0" borderId="10" xfId="0" applyBorder="1" applyAlignment="1">
      <alignment vertical="center" wrapText="1"/>
    </xf>
    <xf numFmtId="0" fontId="0" fillId="0" borderId="2" xfId="0" applyFont="1" applyBorder="1" applyAlignment="1">
      <alignment vertical="center" wrapText="1"/>
    </xf>
    <xf numFmtId="0" fontId="0" fillId="0" borderId="12" xfId="0" applyFont="1" applyBorder="1" applyAlignment="1">
      <alignment vertical="center" wrapText="1"/>
    </xf>
    <xf numFmtId="0" fontId="18" fillId="0" borderId="12" xfId="0" applyFont="1" applyBorder="1" applyAlignment="1">
      <alignment vertical="center" wrapText="1"/>
    </xf>
    <xf numFmtId="0" fontId="17" fillId="0" borderId="2" xfId="0" applyFont="1" applyBorder="1" applyAlignment="1">
      <alignment vertical="center" wrapText="1"/>
    </xf>
    <xf numFmtId="0" fontId="17" fillId="0" borderId="12" xfId="0" applyFont="1" applyBorder="1" applyAlignment="1">
      <alignment vertical="center" wrapText="1"/>
    </xf>
    <xf numFmtId="0" fontId="0" fillId="0" borderId="12" xfId="0" applyBorder="1" applyAlignment="1">
      <alignment vertical="center" wrapText="1"/>
    </xf>
    <xf numFmtId="0" fontId="15" fillId="0" borderId="12" xfId="0" applyFont="1" applyBorder="1" applyAlignment="1">
      <alignment vertical="center" wrapText="1"/>
    </xf>
    <xf numFmtId="0" fontId="16" fillId="0" borderId="14" xfId="0" applyFont="1" applyBorder="1" applyAlignment="1">
      <alignment vertical="center" wrapText="1"/>
    </xf>
    <xf numFmtId="0" fontId="16" fillId="0" borderId="15" xfId="0" applyFont="1" applyBorder="1" applyAlignment="1">
      <alignment vertical="center" wrapText="1"/>
    </xf>
    <xf numFmtId="0" fontId="15" fillId="0" borderId="15" xfId="0" applyFont="1" applyBorder="1" applyAlignment="1">
      <alignment vertical="center" wrapText="1"/>
    </xf>
    <xf numFmtId="0" fontId="18" fillId="0" borderId="25"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8" xfId="0" applyFont="1" applyBorder="1" applyAlignment="1">
      <alignment horizontal="center" vertical="center" wrapText="1"/>
    </xf>
    <xf numFmtId="0" fontId="16" fillId="0" borderId="2" xfId="0" applyFont="1" applyBorder="1" applyAlignment="1">
      <alignment vertical="center" wrapText="1"/>
    </xf>
    <xf numFmtId="0" fontId="16" fillId="0" borderId="12" xfId="0" applyFont="1" applyBorder="1" applyAlignment="1">
      <alignment vertical="center" wrapText="1"/>
    </xf>
  </cellXfs>
  <cellStyles count="9">
    <cellStyle name="タイトル 2" xfId="4" xr:uid="{4EF682CD-DC2E-4596-8AE9-A3622FDED13A}"/>
    <cellStyle name="チェック セル" xfId="1" builtinId="23"/>
    <cellStyle name="ハイパーリンク" xfId="2" builtinId="8"/>
    <cellStyle name="見出し 1 2" xfId="5" xr:uid="{9539BB74-7356-4360-8BED-3E3E874964F7}"/>
    <cellStyle name="見出し 4 2" xfId="8" xr:uid="{C15D4577-B718-468C-806F-AA0697C71147}"/>
    <cellStyle name="縞模様" xfId="7" xr:uid="{C40FDF8F-FCA4-4545-A7C4-F97BD435DF45}"/>
    <cellStyle name="日" xfId="6" xr:uid="{4CB2B212-AEBC-4B97-A039-3C09F0FE5E17}"/>
    <cellStyle name="標準" xfId="0" builtinId="0"/>
    <cellStyle name="標準 2" xfId="3" xr:uid="{46338C2C-69B0-4139-A005-52708214761E}"/>
  </cellStyles>
  <dxfs count="26">
    <dxf>
      <font>
        <b/>
        <i val="0"/>
        <color rgb="FFC00000"/>
      </font>
      <fill>
        <patternFill>
          <bgColor theme="8" tint="0.39994506668294322"/>
        </patternFill>
      </fill>
    </dxf>
    <dxf>
      <fill>
        <patternFill>
          <bgColor theme="5" tint="0.39994506668294322"/>
        </patternFill>
      </fill>
    </dxf>
    <dxf>
      <fill>
        <patternFill>
          <bgColor theme="9" tint="0.39994506668294322"/>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C00000"/>
      </font>
      <fill>
        <patternFill>
          <bgColor theme="8" tint="0.39994506668294322"/>
        </patternFill>
      </fill>
    </dxf>
    <dxf>
      <fill>
        <patternFill>
          <bgColor theme="5" tint="0.39994506668294322"/>
        </patternFill>
      </fill>
    </dxf>
    <dxf>
      <fill>
        <patternFill>
          <bgColor theme="9" tint="0.39994506668294322"/>
        </patternFill>
      </fill>
    </dxf>
    <dxf>
      <font>
        <color theme="2" tint="-0.499984740745262"/>
      </font>
    </dxf>
    <dxf>
      <font>
        <color theme="2" tint="-0.499984740745262"/>
      </font>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C00000"/>
      </font>
      <fill>
        <patternFill>
          <bgColor theme="8" tint="0.39994506668294322"/>
        </patternFill>
      </fill>
    </dxf>
    <dxf>
      <fill>
        <patternFill>
          <bgColor theme="5" tint="0.39994506668294322"/>
        </patternFill>
      </fill>
    </dxf>
    <dxf>
      <fill>
        <patternFill>
          <bgColor theme="9" tint="0.39994506668294322"/>
        </patternFill>
      </fill>
    </dxf>
    <dxf>
      <font>
        <b/>
        <i val="0"/>
        <color rgb="FFC00000"/>
      </font>
      <fill>
        <patternFill>
          <bgColor theme="8" tint="0.39994506668294322"/>
        </patternFill>
      </fill>
    </dxf>
    <dxf>
      <fill>
        <patternFill>
          <bgColor theme="5" tint="0.39994506668294322"/>
        </patternFill>
      </fill>
    </dxf>
    <dxf>
      <fill>
        <patternFill>
          <bgColor theme="9" tint="0.39994506668294322"/>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C00000"/>
      </font>
      <fill>
        <patternFill>
          <bgColor theme="8" tint="0.39994506668294322"/>
        </patternFill>
      </fill>
    </dxf>
    <dxf>
      <fill>
        <patternFill>
          <bgColor theme="5" tint="0.39994506668294322"/>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6" Type="http://schemas.openxmlformats.org/officeDocument/2006/relationships/image" Target="../media/image32.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5" Type="http://schemas.openxmlformats.org/officeDocument/2006/relationships/image" Target="../media/image3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46354</xdr:colOff>
          <xdr:row>59</xdr:row>
          <xdr:rowOff>20955</xdr:rowOff>
        </xdr:from>
        <xdr:to>
          <xdr:col>3</xdr:col>
          <xdr:colOff>4710286</xdr:colOff>
          <xdr:row>78</xdr:row>
          <xdr:rowOff>748939</xdr:rowOff>
        </xdr:to>
        <xdr:pic>
          <xdr:nvPicPr>
            <xdr:cNvPr id="2" name="図 1">
              <a:extLst>
                <a:ext uri="{FF2B5EF4-FFF2-40B4-BE49-F238E27FC236}">
                  <a16:creationId xmlns:a16="http://schemas.microsoft.com/office/drawing/2014/main" id="{7E616DB4-6306-4CCC-8702-AF58D54944FE}"/>
                </a:ext>
              </a:extLst>
            </xdr:cNvPr>
            <xdr:cNvPicPr>
              <a:picLocks noChangeAspect="1" noChangeArrowheads="1"/>
              <a:extLst>
                <a:ext uri="{84589F7E-364E-4C9E-8A38-B11213B215E9}">
                  <a14:cameraTool cellRange="'1~4'!$A$1:$AI$38" spid="_x0000_s53741"/>
                </a:ext>
              </a:extLst>
            </xdr:cNvPicPr>
          </xdr:nvPicPr>
          <xdr:blipFill>
            <a:blip xmlns:r="http://schemas.openxmlformats.org/officeDocument/2006/relationships" r:embed="rId1"/>
            <a:srcRect/>
            <a:stretch>
              <a:fillRect/>
            </a:stretch>
          </xdr:blipFill>
          <xdr:spPr bwMode="auto">
            <a:xfrm>
              <a:off x="46354" y="17546955"/>
              <a:ext cx="10977762" cy="1519364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31747</xdr:colOff>
          <xdr:row>59</xdr:row>
          <xdr:rowOff>28891</xdr:rowOff>
        </xdr:from>
        <xdr:to>
          <xdr:col>23</xdr:col>
          <xdr:colOff>4709453</xdr:colOff>
          <xdr:row>78</xdr:row>
          <xdr:rowOff>731611</xdr:rowOff>
        </xdr:to>
        <xdr:pic>
          <xdr:nvPicPr>
            <xdr:cNvPr id="3" name="図 2">
              <a:extLst>
                <a:ext uri="{FF2B5EF4-FFF2-40B4-BE49-F238E27FC236}">
                  <a16:creationId xmlns:a16="http://schemas.microsoft.com/office/drawing/2014/main" id="{281AF92F-5C7C-472A-AE48-455FA9178FB7}"/>
                </a:ext>
              </a:extLst>
            </xdr:cNvPr>
            <xdr:cNvPicPr>
              <a:picLocks noChangeAspect="1" noChangeArrowheads="1"/>
              <a:extLst>
                <a:ext uri="{84589F7E-364E-4C9E-8A38-B11213B215E9}">
                  <a14:cameraTool cellRange="'5~8'!$A$1:$AI$38" spid="_x0000_s53742"/>
                </a:ext>
              </a:extLst>
            </xdr:cNvPicPr>
          </xdr:nvPicPr>
          <xdr:blipFill>
            <a:blip xmlns:r="http://schemas.openxmlformats.org/officeDocument/2006/relationships" r:embed="rId2"/>
            <a:srcRect/>
            <a:stretch>
              <a:fillRect/>
            </a:stretch>
          </xdr:blipFill>
          <xdr:spPr bwMode="auto">
            <a:xfrm>
              <a:off x="13163547" y="17554891"/>
              <a:ext cx="10992804" cy="1517979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40004</xdr:colOff>
          <xdr:row>86</xdr:row>
          <xdr:rowOff>21584</xdr:rowOff>
        </xdr:from>
        <xdr:to>
          <xdr:col>3</xdr:col>
          <xdr:colOff>4709770</xdr:colOff>
          <xdr:row>105</xdr:row>
          <xdr:rowOff>745265</xdr:rowOff>
        </xdr:to>
        <xdr:pic>
          <xdr:nvPicPr>
            <xdr:cNvPr id="4" name="図 3">
              <a:extLst>
                <a:ext uri="{FF2B5EF4-FFF2-40B4-BE49-F238E27FC236}">
                  <a16:creationId xmlns:a16="http://schemas.microsoft.com/office/drawing/2014/main" id="{3D1577CC-8512-45BA-BFF6-C3B45D2C8E4B}"/>
                </a:ext>
              </a:extLst>
            </xdr:cNvPr>
            <xdr:cNvPicPr>
              <a:picLocks noChangeAspect="1" noChangeArrowheads="1"/>
              <a:extLst>
                <a:ext uri="{84589F7E-364E-4C9E-8A38-B11213B215E9}">
                  <a14:cameraTool cellRange="'9~12'!$A$1:$AI$38" spid="_x0000_s53743"/>
                </a:ext>
              </a:extLst>
            </xdr:cNvPicPr>
          </xdr:nvPicPr>
          <xdr:blipFill>
            <a:blip xmlns:r="http://schemas.openxmlformats.org/officeDocument/2006/relationships" r:embed="rId3"/>
            <a:srcRect/>
            <a:stretch>
              <a:fillRect/>
            </a:stretch>
          </xdr:blipFill>
          <xdr:spPr bwMode="auto">
            <a:xfrm>
              <a:off x="40004" y="33549584"/>
              <a:ext cx="10983596" cy="1519600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23810</xdr:colOff>
          <xdr:row>86</xdr:row>
          <xdr:rowOff>6347</xdr:rowOff>
        </xdr:from>
        <xdr:to>
          <xdr:col>23</xdr:col>
          <xdr:colOff>4695893</xdr:colOff>
          <xdr:row>105</xdr:row>
          <xdr:rowOff>724852</xdr:rowOff>
        </xdr:to>
        <xdr:pic>
          <xdr:nvPicPr>
            <xdr:cNvPr id="5" name="図 4">
              <a:extLst>
                <a:ext uri="{FF2B5EF4-FFF2-40B4-BE49-F238E27FC236}">
                  <a16:creationId xmlns:a16="http://schemas.microsoft.com/office/drawing/2014/main" id="{43C7B460-3041-42C9-AA70-704A6E8F4CB0}"/>
                </a:ext>
              </a:extLst>
            </xdr:cNvPr>
            <xdr:cNvPicPr>
              <a:picLocks noChangeAspect="1" noChangeArrowheads="1"/>
              <a:extLst>
                <a:ext uri="{84589F7E-364E-4C9E-8A38-B11213B215E9}">
                  <a14:cameraTool cellRange="'13~16'!$A$1:$AI$38" spid="_x0000_s53744"/>
                </a:ext>
              </a:extLst>
            </xdr:cNvPicPr>
          </xdr:nvPicPr>
          <xdr:blipFill>
            <a:blip xmlns:r="http://schemas.openxmlformats.org/officeDocument/2006/relationships" r:embed="rId4"/>
            <a:srcRect/>
            <a:stretch>
              <a:fillRect/>
            </a:stretch>
          </xdr:blipFill>
          <xdr:spPr bwMode="auto">
            <a:xfrm>
              <a:off x="13155610" y="33534347"/>
              <a:ext cx="10995753" cy="1519555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32062</xdr:colOff>
          <xdr:row>113</xdr:row>
          <xdr:rowOff>6343</xdr:rowOff>
        </xdr:from>
        <xdr:to>
          <xdr:col>3</xdr:col>
          <xdr:colOff>4679608</xdr:colOff>
          <xdr:row>132</xdr:row>
          <xdr:rowOff>729576</xdr:rowOff>
        </xdr:to>
        <xdr:pic>
          <xdr:nvPicPr>
            <xdr:cNvPr id="6" name="図 5">
              <a:extLst>
                <a:ext uri="{FF2B5EF4-FFF2-40B4-BE49-F238E27FC236}">
                  <a16:creationId xmlns:a16="http://schemas.microsoft.com/office/drawing/2014/main" id="{1DC76CFC-CD96-4D1C-BF2A-9E837E21F82B}"/>
                </a:ext>
              </a:extLst>
            </xdr:cNvPr>
            <xdr:cNvPicPr>
              <a:picLocks noChangeAspect="1" noChangeArrowheads="1"/>
              <a:extLst>
                <a:ext uri="{84589F7E-364E-4C9E-8A38-B11213B215E9}">
                  <a14:cameraTool cellRange="'17~20'!$A$1:$AI$38" spid="_x0000_s53745"/>
                </a:ext>
              </a:extLst>
            </xdr:cNvPicPr>
          </xdr:nvPicPr>
          <xdr:blipFill>
            <a:blip xmlns:r="http://schemas.openxmlformats.org/officeDocument/2006/relationships" r:embed="rId5"/>
            <a:srcRect/>
            <a:stretch>
              <a:fillRect/>
            </a:stretch>
          </xdr:blipFill>
          <xdr:spPr bwMode="auto">
            <a:xfrm>
              <a:off x="32062" y="49536343"/>
              <a:ext cx="10961372" cy="1520125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8889</xdr:colOff>
          <xdr:row>113</xdr:row>
          <xdr:rowOff>12700</xdr:rowOff>
        </xdr:from>
        <xdr:to>
          <xdr:col>23</xdr:col>
          <xdr:colOff>4678678</xdr:colOff>
          <xdr:row>132</xdr:row>
          <xdr:rowOff>746083</xdr:rowOff>
        </xdr:to>
        <xdr:pic>
          <xdr:nvPicPr>
            <xdr:cNvPr id="7" name="図 6">
              <a:extLst>
                <a:ext uri="{FF2B5EF4-FFF2-40B4-BE49-F238E27FC236}">
                  <a16:creationId xmlns:a16="http://schemas.microsoft.com/office/drawing/2014/main" id="{5A0F06E3-109D-4F47-9DD1-3614D63E8FE1}"/>
                </a:ext>
              </a:extLst>
            </xdr:cNvPr>
            <xdr:cNvPicPr>
              <a:picLocks noChangeAspect="1" noChangeArrowheads="1"/>
              <a:extLst>
                <a:ext uri="{84589F7E-364E-4C9E-8A38-B11213B215E9}">
                  <a14:cameraTool cellRange="'21~24'!$A$1:$AI$38" spid="_x0000_s53746"/>
                </a:ext>
              </a:extLst>
            </xdr:cNvPicPr>
          </xdr:nvPicPr>
          <xdr:blipFill>
            <a:blip xmlns:r="http://schemas.openxmlformats.org/officeDocument/2006/relationships" r:embed="rId6"/>
            <a:srcRect/>
            <a:stretch>
              <a:fillRect/>
            </a:stretch>
          </xdr:blipFill>
          <xdr:spPr bwMode="auto">
            <a:xfrm>
              <a:off x="13140689" y="49542700"/>
              <a:ext cx="11000135" cy="152019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33332</xdr:colOff>
          <xdr:row>140</xdr:row>
          <xdr:rowOff>21584</xdr:rowOff>
        </xdr:from>
        <xdr:to>
          <xdr:col>3</xdr:col>
          <xdr:colOff>4733142</xdr:colOff>
          <xdr:row>159</xdr:row>
          <xdr:rowOff>747351</xdr:rowOff>
        </xdr:to>
        <xdr:pic>
          <xdr:nvPicPr>
            <xdr:cNvPr id="8" name="図 7">
              <a:extLst>
                <a:ext uri="{FF2B5EF4-FFF2-40B4-BE49-F238E27FC236}">
                  <a16:creationId xmlns:a16="http://schemas.microsoft.com/office/drawing/2014/main" id="{70954E1D-82E4-4A56-AC78-6615895121FB}"/>
                </a:ext>
              </a:extLst>
            </xdr:cNvPr>
            <xdr:cNvPicPr>
              <a:picLocks noChangeAspect="1" noChangeArrowheads="1"/>
              <a:extLst>
                <a:ext uri="{84589F7E-364E-4C9E-8A38-B11213B215E9}">
                  <a14:cameraTool cellRange="'25~28'!$A$1:$AI$38" spid="_x0000_s53747"/>
                </a:ext>
              </a:extLst>
            </xdr:cNvPicPr>
          </xdr:nvPicPr>
          <xdr:blipFill>
            <a:blip xmlns:r="http://schemas.openxmlformats.org/officeDocument/2006/relationships" r:embed="rId7"/>
            <a:srcRect/>
            <a:stretch>
              <a:fillRect/>
            </a:stretch>
          </xdr:blipFill>
          <xdr:spPr bwMode="auto">
            <a:xfrm>
              <a:off x="33332" y="65553584"/>
              <a:ext cx="11008882" cy="1520380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26352</xdr:colOff>
          <xdr:row>140</xdr:row>
          <xdr:rowOff>23811</xdr:rowOff>
        </xdr:from>
        <xdr:to>
          <xdr:col>23</xdr:col>
          <xdr:colOff>4678988</xdr:colOff>
          <xdr:row>159</xdr:row>
          <xdr:rowOff>748940</xdr:rowOff>
        </xdr:to>
        <xdr:pic>
          <xdr:nvPicPr>
            <xdr:cNvPr id="9" name="図 8">
              <a:extLst>
                <a:ext uri="{FF2B5EF4-FFF2-40B4-BE49-F238E27FC236}">
                  <a16:creationId xmlns:a16="http://schemas.microsoft.com/office/drawing/2014/main" id="{9947B964-BF2A-4C94-B2ED-A057CEA1F7B0}"/>
                </a:ext>
              </a:extLst>
            </xdr:cNvPr>
            <xdr:cNvPicPr>
              <a:picLocks noChangeAspect="1" noChangeArrowheads="1"/>
              <a:extLst>
                <a:ext uri="{84589F7E-364E-4C9E-8A38-B11213B215E9}">
                  <a14:cameraTool cellRange="'29~32'!$A$1:$AI$38" spid="_x0000_s53748"/>
                </a:ext>
              </a:extLst>
            </xdr:cNvPicPr>
          </xdr:nvPicPr>
          <xdr:blipFill>
            <a:blip xmlns:r="http://schemas.openxmlformats.org/officeDocument/2006/relationships" r:embed="rId8"/>
            <a:srcRect/>
            <a:stretch>
              <a:fillRect/>
            </a:stretch>
          </xdr:blipFill>
          <xdr:spPr bwMode="auto">
            <a:xfrm>
              <a:off x="13158152" y="65555811"/>
              <a:ext cx="10982982" cy="1519269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167</xdr:row>
          <xdr:rowOff>21589</xdr:rowOff>
        </xdr:from>
        <xdr:to>
          <xdr:col>3</xdr:col>
          <xdr:colOff>4717793</xdr:colOff>
          <xdr:row>186</xdr:row>
          <xdr:rowOff>745130</xdr:rowOff>
        </xdr:to>
        <xdr:pic>
          <xdr:nvPicPr>
            <xdr:cNvPr id="10" name="図 9">
              <a:extLst>
                <a:ext uri="{FF2B5EF4-FFF2-40B4-BE49-F238E27FC236}">
                  <a16:creationId xmlns:a16="http://schemas.microsoft.com/office/drawing/2014/main" id="{6C8F4EDB-2020-4ABB-8C38-65F45B06541A}"/>
                </a:ext>
              </a:extLst>
            </xdr:cNvPr>
            <xdr:cNvPicPr>
              <a:picLocks noChangeAspect="1" noChangeArrowheads="1"/>
              <a:extLst>
                <a:ext uri="{84589F7E-364E-4C9E-8A38-B11213B215E9}">
                  <a14:cameraTool cellRange="'33~36'!$A$1:$AI$38" spid="_x0000_s53749"/>
                </a:ext>
              </a:extLst>
            </xdr:cNvPicPr>
          </xdr:nvPicPr>
          <xdr:blipFill>
            <a:blip xmlns:r="http://schemas.openxmlformats.org/officeDocument/2006/relationships" r:embed="rId9"/>
            <a:srcRect/>
            <a:stretch>
              <a:fillRect/>
            </a:stretch>
          </xdr:blipFill>
          <xdr:spPr bwMode="auto">
            <a:xfrm>
              <a:off x="38100" y="81555589"/>
              <a:ext cx="10993519" cy="1519396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21906</xdr:colOff>
          <xdr:row>167</xdr:row>
          <xdr:rowOff>13652</xdr:rowOff>
        </xdr:from>
        <xdr:to>
          <xdr:col>23</xdr:col>
          <xdr:colOff>4685963</xdr:colOff>
          <xdr:row>186</xdr:row>
          <xdr:rowOff>706366</xdr:rowOff>
        </xdr:to>
        <xdr:pic>
          <xdr:nvPicPr>
            <xdr:cNvPr id="11" name="図 10">
              <a:extLst>
                <a:ext uri="{FF2B5EF4-FFF2-40B4-BE49-F238E27FC236}">
                  <a16:creationId xmlns:a16="http://schemas.microsoft.com/office/drawing/2014/main" id="{BAE14755-90DE-4A5B-9289-F72C292DCDBE}"/>
                </a:ext>
              </a:extLst>
            </xdr:cNvPr>
            <xdr:cNvPicPr>
              <a:picLocks noChangeAspect="1" noChangeArrowheads="1"/>
              <a:extLst>
                <a:ext uri="{84589F7E-364E-4C9E-8A38-B11213B215E9}">
                  <a14:cameraTool cellRange="'37~40'!$A$1:$AI$38" spid="_x0000_s53750"/>
                </a:ext>
              </a:extLst>
            </xdr:cNvPicPr>
          </xdr:nvPicPr>
          <xdr:blipFill>
            <a:blip xmlns:r="http://schemas.openxmlformats.org/officeDocument/2006/relationships" r:embed="rId10"/>
            <a:srcRect/>
            <a:stretch>
              <a:fillRect/>
            </a:stretch>
          </xdr:blipFill>
          <xdr:spPr bwMode="auto">
            <a:xfrm>
              <a:off x="13153706" y="81547652"/>
              <a:ext cx="10976293" cy="1517551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32700</xdr:colOff>
          <xdr:row>194</xdr:row>
          <xdr:rowOff>18097</xdr:rowOff>
        </xdr:from>
        <xdr:to>
          <xdr:col>3</xdr:col>
          <xdr:colOff>4745658</xdr:colOff>
          <xdr:row>213</xdr:row>
          <xdr:rowOff>754994</xdr:rowOff>
        </xdr:to>
        <xdr:pic>
          <xdr:nvPicPr>
            <xdr:cNvPr id="12" name="図 11">
              <a:extLst>
                <a:ext uri="{FF2B5EF4-FFF2-40B4-BE49-F238E27FC236}">
                  <a16:creationId xmlns:a16="http://schemas.microsoft.com/office/drawing/2014/main" id="{5B114D83-7431-4762-B9CE-658D72167F39}"/>
                </a:ext>
              </a:extLst>
            </xdr:cNvPr>
            <xdr:cNvPicPr>
              <a:picLocks noChangeAspect="1" noChangeArrowheads="1"/>
              <a:extLst>
                <a:ext uri="{84589F7E-364E-4C9E-8A38-B11213B215E9}">
                  <a14:cameraTool cellRange="'41~44 '!$A$1:$AI$38" spid="_x0000_s53751"/>
                </a:ext>
              </a:extLst>
            </xdr:cNvPicPr>
          </xdr:nvPicPr>
          <xdr:blipFill>
            <a:blip xmlns:r="http://schemas.openxmlformats.org/officeDocument/2006/relationships" r:embed="rId11"/>
            <a:srcRect/>
            <a:stretch>
              <a:fillRect/>
            </a:stretch>
          </xdr:blipFill>
          <xdr:spPr bwMode="auto">
            <a:xfrm>
              <a:off x="32700" y="97554097"/>
              <a:ext cx="11021081" cy="1521015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14604</xdr:colOff>
          <xdr:row>194</xdr:row>
          <xdr:rowOff>18095</xdr:rowOff>
        </xdr:from>
        <xdr:to>
          <xdr:col>23</xdr:col>
          <xdr:colOff>4710338</xdr:colOff>
          <xdr:row>213</xdr:row>
          <xdr:rowOff>752134</xdr:rowOff>
        </xdr:to>
        <xdr:pic>
          <xdr:nvPicPr>
            <xdr:cNvPr id="13" name="図 12">
              <a:extLst>
                <a:ext uri="{FF2B5EF4-FFF2-40B4-BE49-F238E27FC236}">
                  <a16:creationId xmlns:a16="http://schemas.microsoft.com/office/drawing/2014/main" id="{6F4660A1-DD91-4B42-9883-ABEF90B3B008}"/>
                </a:ext>
              </a:extLst>
            </xdr:cNvPr>
            <xdr:cNvPicPr>
              <a:picLocks noChangeAspect="1" noChangeArrowheads="1"/>
              <a:extLst>
                <a:ext uri="{84589F7E-364E-4C9E-8A38-B11213B215E9}">
                  <a14:cameraTool cellRange="'45~48 '!$A$1:$AI$38" spid="_x0000_s53752"/>
                </a:ext>
              </a:extLst>
            </xdr:cNvPicPr>
          </xdr:nvPicPr>
          <xdr:blipFill>
            <a:blip xmlns:r="http://schemas.openxmlformats.org/officeDocument/2006/relationships" r:embed="rId12"/>
            <a:srcRect/>
            <a:stretch>
              <a:fillRect/>
            </a:stretch>
          </xdr:blipFill>
          <xdr:spPr bwMode="auto">
            <a:xfrm>
              <a:off x="13146404" y="97554095"/>
              <a:ext cx="11017509" cy="152120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32698</xdr:colOff>
          <xdr:row>221</xdr:row>
          <xdr:rowOff>21905</xdr:rowOff>
        </xdr:from>
        <xdr:to>
          <xdr:col>3</xdr:col>
          <xdr:colOff>4708805</xdr:colOff>
          <xdr:row>240</xdr:row>
          <xdr:rowOff>746795</xdr:rowOff>
        </xdr:to>
        <xdr:pic>
          <xdr:nvPicPr>
            <xdr:cNvPr id="14" name="図 13">
              <a:extLst>
                <a:ext uri="{FF2B5EF4-FFF2-40B4-BE49-F238E27FC236}">
                  <a16:creationId xmlns:a16="http://schemas.microsoft.com/office/drawing/2014/main" id="{E2CAC7D0-297A-4955-A50C-FBC7A5E31955}"/>
                </a:ext>
              </a:extLst>
            </xdr:cNvPr>
            <xdr:cNvPicPr>
              <a:picLocks noChangeAspect="1" noChangeArrowheads="1"/>
              <a:extLst>
                <a:ext uri="{84589F7E-364E-4C9E-8A38-B11213B215E9}">
                  <a14:cameraTool cellRange="'49~52 '!$A$1:$AI$38" spid="_x0000_s53753"/>
                </a:ext>
              </a:extLst>
            </xdr:cNvPicPr>
          </xdr:nvPicPr>
          <xdr:blipFill>
            <a:blip xmlns:r="http://schemas.openxmlformats.org/officeDocument/2006/relationships" r:embed="rId13"/>
            <a:srcRect/>
            <a:stretch>
              <a:fillRect/>
            </a:stretch>
          </xdr:blipFill>
          <xdr:spPr bwMode="auto">
            <a:xfrm>
              <a:off x="32698" y="129625405"/>
              <a:ext cx="10985175" cy="1520482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9521</xdr:colOff>
          <xdr:row>221</xdr:row>
          <xdr:rowOff>18095</xdr:rowOff>
        </xdr:from>
        <xdr:to>
          <xdr:col>23</xdr:col>
          <xdr:colOff>4671871</xdr:colOff>
          <xdr:row>240</xdr:row>
          <xdr:rowOff>730862</xdr:rowOff>
        </xdr:to>
        <xdr:pic>
          <xdr:nvPicPr>
            <xdr:cNvPr id="15" name="図 14">
              <a:extLst>
                <a:ext uri="{FF2B5EF4-FFF2-40B4-BE49-F238E27FC236}">
                  <a16:creationId xmlns:a16="http://schemas.microsoft.com/office/drawing/2014/main" id="{7EEA16FC-FFE4-4B98-846C-405EBB0EA2FD}"/>
                </a:ext>
              </a:extLst>
            </xdr:cNvPr>
            <xdr:cNvPicPr>
              <a:picLocks noChangeAspect="1" noChangeArrowheads="1"/>
              <a:extLst>
                <a:ext uri="{84589F7E-364E-4C9E-8A38-B11213B215E9}">
                  <a14:cameraTool cellRange="'53~56 '!$A$1:$AI$38" spid="_x0000_s53754"/>
                </a:ext>
              </a:extLst>
            </xdr:cNvPicPr>
          </xdr:nvPicPr>
          <xdr:blipFill>
            <a:blip xmlns:r="http://schemas.openxmlformats.org/officeDocument/2006/relationships" r:embed="rId14"/>
            <a:srcRect/>
            <a:stretch>
              <a:fillRect/>
            </a:stretch>
          </xdr:blipFill>
          <xdr:spPr bwMode="auto">
            <a:xfrm>
              <a:off x="13141321" y="113556095"/>
              <a:ext cx="10984125" cy="1519078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248</xdr:row>
          <xdr:rowOff>6369</xdr:rowOff>
        </xdr:from>
        <xdr:to>
          <xdr:col>3</xdr:col>
          <xdr:colOff>4747870</xdr:colOff>
          <xdr:row>282</xdr:row>
          <xdr:rowOff>215248</xdr:rowOff>
        </xdr:to>
        <xdr:pic>
          <xdr:nvPicPr>
            <xdr:cNvPr id="16" name="図 15">
              <a:extLst>
                <a:ext uri="{FF2B5EF4-FFF2-40B4-BE49-F238E27FC236}">
                  <a16:creationId xmlns:a16="http://schemas.microsoft.com/office/drawing/2014/main" id="{BFDD580E-D80A-4526-87EC-5B8E1AE05F12}"/>
                </a:ext>
              </a:extLst>
            </xdr:cNvPr>
            <xdr:cNvPicPr>
              <a:picLocks noChangeAspect="1" noChangeArrowheads="1"/>
              <a:extLst>
                <a:ext uri="{84589F7E-364E-4C9E-8A38-B11213B215E9}">
                  <a14:cameraTool cellRange="'57~60'!$A$1:$AI$38" spid="_x0000_s53755"/>
                </a:ext>
              </a:extLst>
            </xdr:cNvPicPr>
          </xdr:nvPicPr>
          <xdr:blipFill>
            <a:blip xmlns:r="http://schemas.openxmlformats.org/officeDocument/2006/relationships" r:embed="rId15"/>
            <a:srcRect/>
            <a:stretch>
              <a:fillRect/>
            </a:stretch>
          </xdr:blipFill>
          <xdr:spPr bwMode="auto">
            <a:xfrm>
              <a:off x="76200" y="129546369"/>
              <a:ext cx="10985500" cy="1518632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14605</xdr:colOff>
          <xdr:row>248</xdr:row>
          <xdr:rowOff>27532</xdr:rowOff>
        </xdr:from>
        <xdr:to>
          <xdr:col>23</xdr:col>
          <xdr:colOff>4710407</xdr:colOff>
          <xdr:row>285</xdr:row>
          <xdr:rowOff>5686</xdr:rowOff>
        </xdr:to>
        <xdr:pic>
          <xdr:nvPicPr>
            <xdr:cNvPr id="17" name="図 16">
              <a:extLst>
                <a:ext uri="{FF2B5EF4-FFF2-40B4-BE49-F238E27FC236}">
                  <a16:creationId xmlns:a16="http://schemas.microsoft.com/office/drawing/2014/main" id="{76783665-6B31-4C4F-9FA4-7F5DE00EE227}"/>
                </a:ext>
              </a:extLst>
            </xdr:cNvPr>
            <xdr:cNvPicPr>
              <a:picLocks noChangeAspect="1" noChangeArrowheads="1"/>
              <a:extLst>
                <a:ext uri="{84589F7E-364E-4C9E-8A38-B11213B215E9}">
                  <a14:cameraTool cellRange="'61~64 '!$A$1:$AI$39" spid="_x0000_s53756"/>
                </a:ext>
              </a:extLst>
            </xdr:cNvPicPr>
          </xdr:nvPicPr>
          <xdr:blipFill>
            <a:blip xmlns:r="http://schemas.openxmlformats.org/officeDocument/2006/relationships" r:embed="rId16"/>
            <a:srcRect/>
            <a:stretch>
              <a:fillRect/>
            </a:stretch>
          </xdr:blipFill>
          <xdr:spPr bwMode="auto">
            <a:xfrm>
              <a:off x="13146405" y="129567532"/>
              <a:ext cx="11008995" cy="1560997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1166041</xdr:colOff>
      <xdr:row>1</xdr:row>
      <xdr:rowOff>0</xdr:rowOff>
    </xdr:from>
    <xdr:to>
      <xdr:col>7</xdr:col>
      <xdr:colOff>1434284</xdr:colOff>
      <xdr:row>1</xdr:row>
      <xdr:rowOff>1143000</xdr:rowOff>
    </xdr:to>
    <xdr:pic>
      <xdr:nvPicPr>
        <xdr:cNvPr id="2" name="画像 3" descr="ヘッダー春&#10;&#10;Word のフォト コラージュ: 春">
          <a:extLst>
            <a:ext uri="{FF2B5EF4-FFF2-40B4-BE49-F238E27FC236}">
              <a16:creationId xmlns:a16="http://schemas.microsoft.com/office/drawing/2014/main" id="{36167B5F-0970-418F-9D46-C57264F4C58E}"/>
            </a:ext>
          </a:extLst>
        </xdr:cNvPr>
        <xdr:cNvPicPr>
          <a:picLocks noChangeAspect="1"/>
        </xdr:cNvPicPr>
      </xdr:nvPicPr>
      <xdr:blipFill>
        <a:blip xmlns:r="http://schemas.openxmlformats.org/officeDocument/2006/relationships" r:embed="rId1"/>
        <a:srcRect/>
        <a:stretch/>
      </xdr:blipFill>
      <xdr:spPr>
        <a:xfrm>
          <a:off x="5633266" y="114300"/>
          <a:ext cx="4583068" cy="114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3395;&#31680;&#12398;&#20889;&#30495;&#12459;&#12524;&#12531;&#12480;&#1254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月"/>
      <sheetName val="2 月"/>
      <sheetName val="3 月"/>
      <sheetName val="4 月"/>
      <sheetName val="5 月"/>
      <sheetName val="6 月"/>
      <sheetName val="7 月"/>
      <sheetName val="8 月"/>
      <sheetName val="9 月"/>
      <sheetName val="10 月"/>
      <sheetName val="11 月"/>
      <sheetName val="12 月"/>
    </sheetNames>
    <sheetDataSet>
      <sheetData sheetId="0">
        <row r="5">
          <cell r="K5">
            <v>2021</v>
          </cell>
          <cell r="L5" t="str">
            <v>日曜日</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6B51-CCE7-4673-A936-398FE69D391A}">
  <sheetPr>
    <pageSetUpPr fitToPage="1"/>
  </sheetPr>
  <dimension ref="A1:BB262"/>
  <sheetViews>
    <sheetView showRowColHeaders="0" view="pageBreakPreview" topLeftCell="A260" zoomScale="51" zoomScaleNormal="71" zoomScalePageLayoutView="48" workbookViewId="0">
      <selection activeCell="BD8" sqref="BD8"/>
    </sheetView>
  </sheetViews>
  <sheetFormatPr defaultRowHeight="17.649999999999999" x14ac:dyDescent="0.7"/>
  <cols>
    <col min="1" max="1" width="16.375" style="40" bestFit="1" customWidth="1"/>
    <col min="2" max="2" width="36.5625" style="41" bestFit="1" customWidth="1"/>
    <col min="3" max="3" width="29.8125" style="42" bestFit="1" customWidth="1"/>
    <col min="4" max="4" width="74.5" style="43" bestFit="1" customWidth="1"/>
    <col min="5" max="5" width="55.5" style="43" hidden="1" customWidth="1"/>
    <col min="6" max="6" width="59.375" style="43" hidden="1" customWidth="1"/>
    <col min="7" max="7" width="46.75" style="43" hidden="1" customWidth="1"/>
    <col min="8" max="8" width="13.3125" style="42" hidden="1" customWidth="1"/>
    <col min="9" max="9" width="32.3125" style="42" hidden="1" customWidth="1"/>
    <col min="10" max="10" width="42.375" style="42" hidden="1" customWidth="1"/>
    <col min="11" max="11" width="62.9375" style="43" hidden="1" customWidth="1"/>
    <col min="12" max="12" width="88.1875" style="43" hidden="1" customWidth="1"/>
    <col min="13" max="13" width="24.625" style="25" customWidth="1"/>
    <col min="14" max="14" width="19.1875" style="45" hidden="1" customWidth="1"/>
    <col min="15" max="15" width="16.375" style="45" hidden="1" customWidth="1"/>
    <col min="16" max="20" width="9" style="45"/>
    <col min="21" max="21" width="18.25" style="45" bestFit="1" customWidth="1"/>
    <col min="22" max="22" width="16.75" style="45" bestFit="1" customWidth="1"/>
    <col min="23" max="23" width="29.8125" style="45" bestFit="1" customWidth="1"/>
    <col min="24" max="24" width="74.5" style="45" bestFit="1" customWidth="1"/>
    <col min="25" max="32" width="0" style="45" hidden="1" customWidth="1"/>
    <col min="33" max="33" width="24.625" style="45" customWidth="1"/>
    <col min="34" max="16384" width="9" style="45"/>
  </cols>
  <sheetData>
    <row r="1" spans="1:54" ht="55.05" customHeight="1" x14ac:dyDescent="0.7">
      <c r="D1" s="94" t="s">
        <v>49</v>
      </c>
      <c r="E1" s="94"/>
      <c r="F1" s="94"/>
      <c r="G1" s="94"/>
      <c r="H1" s="94"/>
      <c r="I1" s="94"/>
      <c r="J1" s="94"/>
      <c r="K1" s="94"/>
      <c r="L1" s="94"/>
      <c r="M1" s="94"/>
      <c r="N1" s="94"/>
      <c r="O1" s="94"/>
      <c r="P1" s="94"/>
      <c r="Q1" s="94"/>
      <c r="R1" s="94"/>
      <c r="S1" s="94"/>
      <c r="T1" s="94"/>
      <c r="U1" s="94"/>
      <c r="V1" s="94"/>
      <c r="W1" s="94"/>
      <c r="X1" s="94"/>
      <c r="AN1"/>
      <c r="AO1"/>
      <c r="AP1"/>
      <c r="AQ1"/>
      <c r="AR1"/>
      <c r="AS1"/>
      <c r="AT1"/>
      <c r="AU1"/>
      <c r="AV1"/>
      <c r="AW1"/>
      <c r="AX1"/>
      <c r="AY1"/>
      <c r="AZ1"/>
      <c r="BA1"/>
      <c r="BB1"/>
    </row>
    <row r="2" spans="1:54" ht="55.05" customHeight="1" x14ac:dyDescent="0.7">
      <c r="A2" s="27"/>
      <c r="B2" s="95" t="s">
        <v>50</v>
      </c>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N2"/>
      <c r="AO2"/>
      <c r="AP2"/>
      <c r="AQ2"/>
      <c r="AR2"/>
      <c r="AS2"/>
      <c r="AT2"/>
      <c r="AU2"/>
      <c r="AV2"/>
      <c r="AW2"/>
      <c r="AX2"/>
      <c r="AY2"/>
      <c r="AZ2"/>
      <c r="BA2"/>
      <c r="BB2"/>
    </row>
    <row r="3" spans="1:54" s="33" customFormat="1" ht="55.05" customHeight="1" x14ac:dyDescent="0.7">
      <c r="A3" s="75" t="s">
        <v>2</v>
      </c>
      <c r="B3" s="75" t="s">
        <v>3</v>
      </c>
      <c r="C3" s="75" t="s">
        <v>4</v>
      </c>
      <c r="D3" s="75" t="s">
        <v>5</v>
      </c>
      <c r="E3" s="75" t="s">
        <v>7</v>
      </c>
      <c r="F3" s="75" t="s">
        <v>9</v>
      </c>
      <c r="G3" s="75" t="s">
        <v>10</v>
      </c>
      <c r="H3" s="75" t="s">
        <v>11</v>
      </c>
      <c r="I3" s="75" t="s">
        <v>12</v>
      </c>
      <c r="J3" s="75" t="s">
        <v>13</v>
      </c>
      <c r="K3" s="75" t="s">
        <v>14</v>
      </c>
      <c r="L3" s="75" t="s">
        <v>15</v>
      </c>
      <c r="M3" s="75" t="s">
        <v>37</v>
      </c>
      <c r="N3" s="20" t="s">
        <v>38</v>
      </c>
      <c r="O3" s="73" t="s">
        <v>8</v>
      </c>
      <c r="P3" s="67"/>
      <c r="Q3" s="67"/>
      <c r="R3" s="67"/>
      <c r="S3" s="67"/>
      <c r="T3" s="74"/>
      <c r="U3" s="76" t="s">
        <v>2</v>
      </c>
      <c r="V3" s="75" t="s">
        <v>3</v>
      </c>
      <c r="W3" s="75" t="s">
        <v>4</v>
      </c>
      <c r="X3" s="75" t="s">
        <v>5</v>
      </c>
      <c r="Y3" s="75" t="s">
        <v>7</v>
      </c>
      <c r="Z3" s="75" t="s">
        <v>9</v>
      </c>
      <c r="AA3" s="75" t="s">
        <v>10</v>
      </c>
      <c r="AB3" s="75" t="s">
        <v>11</v>
      </c>
      <c r="AC3" s="75" t="s">
        <v>12</v>
      </c>
      <c r="AD3" s="75" t="s">
        <v>13</v>
      </c>
      <c r="AE3" s="75" t="s">
        <v>14</v>
      </c>
      <c r="AF3" s="75" t="s">
        <v>15</v>
      </c>
      <c r="AG3" s="75" t="s">
        <v>37</v>
      </c>
      <c r="AH3" s="45"/>
      <c r="AI3" s="45"/>
      <c r="AN3"/>
      <c r="AO3"/>
      <c r="AP3"/>
      <c r="AQ3"/>
      <c r="AR3"/>
      <c r="AS3"/>
      <c r="AT3"/>
      <c r="AU3"/>
      <c r="AV3"/>
      <c r="AW3"/>
      <c r="AX3"/>
      <c r="AY3"/>
      <c r="AZ3"/>
      <c r="BA3"/>
      <c r="BB3"/>
    </row>
    <row r="4" spans="1:54" s="39" customFormat="1" ht="55.05" customHeight="1" x14ac:dyDescent="0.7">
      <c r="A4" s="69" t="str">
        <f>IF(入力シート!A4="","",入力シート!A4)</f>
        <v>事前申込</v>
      </c>
      <c r="B4" s="70" t="str">
        <f>IF(入力シート!B4="","",入力シート!B4)</f>
        <v>運動器の機能向上事業</v>
      </c>
      <c r="C4" s="71" t="str">
        <f>IF(入力シート!C4="","",入力シート!C4)</f>
        <v>高齢者健康トレーニング教室</v>
      </c>
      <c r="D4" s="71" t="str">
        <f>IF(入力シート!D4="","",入力シート!D4)</f>
        <v>マシントレーニング、ボール・セラバンドを使った運動など</v>
      </c>
      <c r="E4" s="71" t="str">
        <f>IF(入力シート!F4="","",入力シート!F4)</f>
        <v>2021年10月1日～2021年10月15日</v>
      </c>
      <c r="F4" s="71" t="str">
        <f>IF(入力シート!H4="","",入力シート!H4)</f>
        <v>11/10~12/17 毎週水・金曜日　13：30～15：00</v>
      </c>
      <c r="G4" s="71" t="str">
        <f>IF(入力シート!J4="","",入力シート!J4)</f>
        <v>区内在住の65歳以上で、自分で通所ができる人
※通院中または体調に不安がある人は医師に相談</v>
      </c>
      <c r="H4" s="71" t="str">
        <f>IF(入力シート!K4="","",入力シート!K4)</f>
        <v>13人</v>
      </c>
      <c r="I4" s="71" t="str">
        <f>IF(入力シート!L4="","",入力シート!L4)</f>
        <v>美竹の丘・しぶや</v>
      </c>
      <c r="J4" s="71" t="str">
        <f>IF(入力シート!M4="","",入力シート!M4)</f>
        <v>保険料：1,200円</v>
      </c>
      <c r="K4" s="71" t="str">
        <f>IF(入力シート!N4="","",入力シート!N4)</f>
        <v>株式会社ジェイレック
電話：03-3594-0597</v>
      </c>
      <c r="L4" s="71" t="e">
        <f>IF(入力シート!#REF!="","",入力シート!#REF!)</f>
        <v>#REF!</v>
      </c>
      <c r="M4" s="72">
        <v>1</v>
      </c>
      <c r="N4" s="66" t="e">
        <f>IF(入力シート!#REF!="","",入力シート!#REF!)</f>
        <v>#REF!</v>
      </c>
      <c r="O4" s="66" t="e">
        <f>IF(入力シート!#REF!="","",入力シート!#REF!)</f>
        <v>#REF!</v>
      </c>
      <c r="R4" s="68"/>
      <c r="U4" s="69" t="str">
        <f>IF(入力シート!A24="","",入力シート!A24)</f>
        <v>事前申込</v>
      </c>
      <c r="V4" s="71" t="str">
        <f>IF(入力シート!B24="","",入力シート!B24)</f>
        <v>栄養教室</v>
      </c>
      <c r="W4" s="71" t="str">
        <f>IF(入力シート!C24="","",入力シート!C24)</f>
        <v>ロコモ・フレイル予防</v>
      </c>
      <c r="X4" s="71" t="str">
        <f>IF(入力シート!D24="","",入力シート!D24)</f>
        <v>・ロコモフレイル予防に関する講話
・デモンストレーション、試食　など
・講師：中央保健相談所栄養士</v>
      </c>
      <c r="Y4" s="71" t="str">
        <f>IF(入力シート!F24="","",入力シート!F24)</f>
        <v>2021/10/5～2021/10/28
電話にて申込</v>
      </c>
      <c r="Z4" s="71" t="str">
        <f>IF(入力シート!H24="","",入力シート!H24)</f>
        <v xml:space="preserve">2021/10/29
13：30~15：00
</v>
      </c>
      <c r="AA4" s="71" t="str">
        <f>IF(入力シート!J24="","",入力シート!J24)</f>
        <v>区内在住・在勤者</v>
      </c>
      <c r="AB4" s="71" t="str">
        <f>IF(入力シート!K24="","",入力シート!K24)</f>
        <v>6人</v>
      </c>
      <c r="AC4" s="71" t="str">
        <f>IF(入力シート!L24="","",入力シート!L24)</f>
        <v>恵比寿保健相談所</v>
      </c>
      <c r="AD4" s="71" t="str">
        <f>IF(入力シート!M24="","",入力シート!M24)</f>
        <v>無料</v>
      </c>
      <c r="AE4" s="71" t="str">
        <f>IF(入力シート!N24="","",入力シート!N24)</f>
        <v>中央保健相談所　母子保健係
電話　  03-3463-2444
fax　　03-5458-4944</v>
      </c>
      <c r="AF4" s="71" t="str">
        <f>IF(入力シート!P17="","",入力シート!P17)</f>
        <v>使用アプリ：Zoom</v>
      </c>
      <c r="AG4" s="72">
        <v>21</v>
      </c>
      <c r="AN4"/>
      <c r="AO4"/>
      <c r="AP4"/>
      <c r="AQ4"/>
      <c r="AR4"/>
      <c r="AS4"/>
      <c r="AT4"/>
      <c r="AU4"/>
      <c r="AV4"/>
      <c r="AW4"/>
      <c r="AX4"/>
      <c r="AY4"/>
      <c r="AZ4"/>
      <c r="BA4"/>
      <c r="BB4"/>
    </row>
    <row r="5" spans="1:54" s="39" customFormat="1" ht="55.05" customHeight="1" x14ac:dyDescent="0.7">
      <c r="A5" s="34" t="str">
        <f>IF(入力シート!A5="","",入力シート!A5)</f>
        <v>事前申込</v>
      </c>
      <c r="B5" s="35" t="str">
        <f>IF(入力シート!B5="","",入力シート!B5)</f>
        <v>運動器の機能向上事業</v>
      </c>
      <c r="C5" s="36" t="str">
        <f>IF(入力シート!C5="","",入力シート!C5)</f>
        <v>高齢者健康トレーニング教室</v>
      </c>
      <c r="D5" s="36" t="str">
        <f>IF(入力シート!D5="","",入力シート!D5)</f>
        <v>マシントレーニング、ボール・セラバンドを使った運動など</v>
      </c>
      <c r="E5" s="36" t="str">
        <f>IF(入力シート!F5="","",入力シート!F5)</f>
        <v>2021年10月1日～2021年10月15日</v>
      </c>
      <c r="F5" s="36" t="str">
        <f>IF(入力シート!H5="","",入力シート!H5)</f>
        <v>11/8~12/3 毎週月・金曜日　14：00～15：30</v>
      </c>
      <c r="G5" s="36" t="str">
        <f>IF(入力シート!J5="","",入力シート!J5)</f>
        <v>区内在住の65歳以上で、自分で通所ができる人
※通院中または体調に不安がある人は医師に相談</v>
      </c>
      <c r="H5" s="36" t="str">
        <f>IF(入力シート!K5="","",入力シート!K5)</f>
        <v>4人</v>
      </c>
      <c r="I5" s="36" t="str">
        <f>IF(入力シート!L5="","",入力シート!L5)</f>
        <v>恵比寿社会教育館</v>
      </c>
      <c r="J5" s="36" t="str">
        <f>IF(入力シート!M5="","",入力シート!M5)</f>
        <v>保険料：1,200円</v>
      </c>
      <c r="K5" s="36" t="str">
        <f>IF(入力シート!N5="","",入力シート!N5)</f>
        <v>恵比寿社会教育館
電話：03-3443-5777</v>
      </c>
      <c r="L5" s="36" t="e">
        <f>IF(入力シート!#REF!="","",入力シート!#REF!)</f>
        <v>#REF!</v>
      </c>
      <c r="M5" s="37">
        <v>2</v>
      </c>
      <c r="N5" s="44" t="e">
        <f>IF(入力シート!#REF!="","",入力シート!#REF!)</f>
        <v>#REF!</v>
      </c>
      <c r="O5" s="44" t="e">
        <f>IF(入力シート!#REF!="","",入力シート!#REF!)</f>
        <v>#REF!</v>
      </c>
      <c r="U5" s="34" t="str">
        <f>IF(入力シート!A25="","",入力シート!A25)</f>
        <v>随時申込</v>
      </c>
      <c r="V5" s="36" t="str">
        <f>IF(入力シート!B25="","",入力シート!B25)</f>
        <v>卓球</v>
      </c>
      <c r="W5" s="36" t="str">
        <f>IF(入力シート!C25="","",入力シート!C25)</f>
        <v/>
      </c>
      <c r="X5" s="36" t="str">
        <f>IF(入力シート!D25="","",入力シート!D25)</f>
        <v>場の開放（卓球台の準備・片付け等は参加者自身が行います）</v>
      </c>
      <c r="Y5" s="36" t="str">
        <f>IF(入力シート!F25="","",入力シート!F25)</f>
        <v/>
      </c>
      <c r="Z5" s="36" t="str">
        <f>IF(入力シート!H25="","",入力シート!H25)</f>
        <v>毎週月曜日
9:00～12:00</v>
      </c>
      <c r="AA5" s="36" t="str">
        <f>IF(入力シート!J25="","",入力シート!J25)</f>
        <v>区内在住・在勤・在学の小学生以上</v>
      </c>
      <c r="AB5" s="36" t="str">
        <f>IF(入力シート!K25="","",入力シート!K25)</f>
        <v>なし</v>
      </c>
      <c r="AC5" s="36" t="str">
        <f>IF(入力シート!L25="","",入力シート!L25)</f>
        <v>ひがし健康プラザ</v>
      </c>
      <c r="AD5" s="36" t="str">
        <f>IF(入力シート!M25="","",入力シート!M25)</f>
        <v>施設使用料</v>
      </c>
      <c r="AE5" s="36" t="str">
        <f>IF(入力シート!N25="","",入力シート!N25)</f>
        <v>ひがし健康プラザ
電話：5466-2291</v>
      </c>
      <c r="AF5" s="36" t="str">
        <f>IF(入力シート!P18="","",入力シート!P18)</f>
        <v>使用アプリ：Zoom</v>
      </c>
      <c r="AG5" s="37">
        <v>22</v>
      </c>
      <c r="AN5"/>
      <c r="AO5"/>
      <c r="AP5"/>
      <c r="AQ5"/>
      <c r="AR5"/>
      <c r="AS5"/>
      <c r="AT5"/>
      <c r="AU5"/>
      <c r="AV5"/>
      <c r="AW5"/>
      <c r="AX5"/>
      <c r="AY5"/>
      <c r="AZ5"/>
      <c r="BA5"/>
      <c r="BB5"/>
    </row>
    <row r="6" spans="1:54" s="39" customFormat="1" ht="55.05" customHeight="1" x14ac:dyDescent="0.7">
      <c r="A6" s="34" t="str">
        <f>IF(入力シート!A6="","",入力シート!A6)</f>
        <v>事前申込</v>
      </c>
      <c r="B6" s="35" t="str">
        <f>IF(入力シート!B6="","",入力シート!B6)</f>
        <v>運動器の機能向上事業</v>
      </c>
      <c r="C6" s="36" t="str">
        <f>IF(入力シート!C6="","",入力シート!C6)</f>
        <v>高齢者健康トレーニング教室</v>
      </c>
      <c r="D6" s="36" t="str">
        <f>IF(入力シート!D6="","",入力シート!D6)</f>
        <v>マシントレーニング、ボール・セラバンドを使った運動など</v>
      </c>
      <c r="E6" s="36" t="str">
        <f>IF(入力シート!F6="","",入力シート!F6)</f>
        <v>2021年10月1日～2021年10月15日</v>
      </c>
      <c r="F6" s="36" t="str">
        <f>IF(入力シート!H6="","",入力シート!H6)</f>
        <v>11/5~12/1 毎週水・金曜日　14：00～15：30</v>
      </c>
      <c r="G6" s="36" t="str">
        <f>IF(入力シート!J6="","",入力シート!J6)</f>
        <v>区内在住の65歳以上で、自分で通所ができる人
※通院中または体調に不安がある人は医師に相談</v>
      </c>
      <c r="H6" s="36" t="str">
        <f>IF(入力シート!K6="","",入力シート!K6)</f>
        <v>3人</v>
      </c>
      <c r="I6" s="36" t="str">
        <f>IF(入力シート!L6="","",入力シート!L6)</f>
        <v>中幡小学校温水プール</v>
      </c>
      <c r="J6" s="36" t="str">
        <f>IF(入力シート!M6="","",入力シート!M6)</f>
        <v>保険料：1,200円</v>
      </c>
      <c r="K6" s="36" t="str">
        <f>IF(入力シート!N6="","",入力シート!N6)</f>
        <v>中幡小学校温水プール
電話：03-3376-1069</v>
      </c>
      <c r="L6" s="36" t="e">
        <f>IF(入力シート!#REF!="","",入力シート!#REF!)</f>
        <v>#REF!</v>
      </c>
      <c r="M6" s="37">
        <v>3</v>
      </c>
      <c r="N6" s="44" t="e">
        <f>IF(入力シート!#REF!="","",入力シート!#REF!)</f>
        <v>#REF!</v>
      </c>
      <c r="O6" s="44" t="e">
        <f>IF(入力シート!#REF!="","",入力シート!#REF!)</f>
        <v>#REF!</v>
      </c>
      <c r="U6" s="34" t="str">
        <f>IF(入力シート!A26="","",入力シート!A26)</f>
        <v>随時申込</v>
      </c>
      <c r="V6" s="36" t="str">
        <f>IF(入力シート!B26="","",入力シート!B26)</f>
        <v>バドミントン</v>
      </c>
      <c r="W6" s="36" t="str">
        <f>IF(入力シート!C26="","",入力シート!C26)</f>
        <v/>
      </c>
      <c r="X6" s="36" t="str">
        <f>IF(入力シート!D26="","",入力シート!D26)</f>
        <v>場の開放（支柱やネットの準備片付けは参加者自身が行います）</v>
      </c>
      <c r="Y6" s="36" t="str">
        <f>IF(入力シート!F26="","",入力シート!F26)</f>
        <v/>
      </c>
      <c r="Z6" s="36" t="str">
        <f>IF(入力シート!H26="","",入力シート!H26)</f>
        <v>毎週月曜日
13:00～16:00</v>
      </c>
      <c r="AA6" s="36" t="str">
        <f>IF(入力シート!J26="","",入力シート!J26)</f>
        <v>区内在住・在勤・在学の小学生以上</v>
      </c>
      <c r="AB6" s="36" t="str">
        <f>IF(入力シート!K26="","",入力シート!K26)</f>
        <v>なし</v>
      </c>
      <c r="AC6" s="36" t="str">
        <f>IF(入力シート!L26="","",入力シート!L26)</f>
        <v>ひがし健康プラザ</v>
      </c>
      <c r="AD6" s="36" t="str">
        <f>IF(入力シート!M26="","",入力シート!M26)</f>
        <v>施設使用料</v>
      </c>
      <c r="AE6" s="36" t="str">
        <f>IF(入力シート!N26="","",入力シート!N26)</f>
        <v>ひがし健康プラザ
電話：5466-2291</v>
      </c>
      <c r="AF6" s="36" t="str">
        <f>IF(入力シート!P19="","",入力シート!P19)</f>
        <v/>
      </c>
      <c r="AG6" s="37">
        <v>23</v>
      </c>
      <c r="AN6"/>
      <c r="AO6"/>
      <c r="AP6"/>
      <c r="AQ6"/>
      <c r="AR6"/>
      <c r="AS6"/>
      <c r="AT6"/>
      <c r="AU6"/>
      <c r="AV6"/>
      <c r="AW6"/>
      <c r="AX6"/>
      <c r="AY6"/>
      <c r="AZ6"/>
      <c r="BA6"/>
      <c r="BB6"/>
    </row>
    <row r="7" spans="1:54" s="39" customFormat="1" ht="55.05" customHeight="1" x14ac:dyDescent="0.7">
      <c r="A7" s="34" t="str">
        <f>IF(入力シート!A7="","",入力シート!A7)</f>
        <v>事前申込</v>
      </c>
      <c r="B7" s="35" t="str">
        <f>IF(入力シート!B7="","",入力シート!B7)</f>
        <v>渋谷区訪問型サービスA従事者研修</v>
      </c>
      <c r="C7" s="36" t="str">
        <f>IF(入力シート!C7="","",入力シート!C7)</f>
        <v>渋谷区せいかつサポート研修</v>
      </c>
      <c r="D7" s="36" t="str">
        <f>IF(入力シート!D7="","",入力シート!D7)</f>
        <v>内容：高齢者宅で家事をサポートしていただける方を募集するための研修（訪問介護に関する講義・演習）</v>
      </c>
      <c r="E7" s="36" t="str">
        <f>IF(入力シート!F7="","",入力シート!F7)</f>
        <v>2021年10月1日～2021年11月5日</v>
      </c>
      <c r="F7" s="36" t="str">
        <f>IF(入力シート!H7="","",入力シート!H7)</f>
        <v>12/2、12/9、12/16、12/23
木曜日　9:15～13:00</v>
      </c>
      <c r="G7" s="36" t="str">
        <f>IF(入力シート!J7="","",入力シート!J7)</f>
        <v>渋谷区指定の訪問介護事業所で働く人を希望する18歳以上の人</v>
      </c>
      <c r="H7" s="36" t="str">
        <f>IF(入力シート!K7="","",入力シート!K7)</f>
        <v>40人</v>
      </c>
      <c r="I7" s="36" t="str">
        <f>IF(入力シート!L7="","",入力シート!L7)</f>
        <v>文化総合センター大和田</v>
      </c>
      <c r="J7" s="36" t="str">
        <f>IF(入力シート!M7="","",入力シート!M7)</f>
        <v>無料</v>
      </c>
      <c r="K7" s="36" t="str">
        <f>IF(入力シート!N7="","",入力シート!N7)</f>
        <v>介護保険課介護総合事業係
電話：03-3463-1888</v>
      </c>
      <c r="L7" s="36" t="e">
        <f>IF(入力シート!#REF!="","",入力シート!#REF!)</f>
        <v>#REF!</v>
      </c>
      <c r="M7" s="37">
        <v>4</v>
      </c>
      <c r="N7" s="44" t="e">
        <f>IF(入力シート!#REF!="","",入力シート!#REF!)</f>
        <v>#REF!</v>
      </c>
      <c r="O7" s="44" t="e">
        <f>IF(入力シート!#REF!="","",入力シート!#REF!)</f>
        <v>#REF!</v>
      </c>
      <c r="U7" s="34" t="str">
        <f>IF(入力シート!A27="","",入力シート!A27)</f>
        <v>当日会場受付</v>
      </c>
      <c r="V7" s="36" t="str">
        <f>IF(入力シート!B27="","",入力シート!B27)</f>
        <v>水中ウォーキング</v>
      </c>
      <c r="W7" s="36" t="str">
        <f>IF(入力シート!C27="","",入力シート!C27)</f>
        <v/>
      </c>
      <c r="X7" s="36" t="str">
        <f>IF(入力シート!D27="","",入力シート!D27)</f>
        <v>水中ウォーキング</v>
      </c>
      <c r="Y7" s="36" t="str">
        <f>IF(入力シート!F27="","",入力シート!F27)</f>
        <v/>
      </c>
      <c r="Z7" s="36" t="str">
        <f>IF(入力シート!H27="","",入力シート!H27)</f>
        <v>毎週火曜日
14:00～14:30</v>
      </c>
      <c r="AA7" s="36" t="str">
        <f>IF(入力シート!J27="","",入力シート!J27)</f>
        <v>区内在住・在勤・在学の中学生以上</v>
      </c>
      <c r="AB7" s="36" t="str">
        <f>IF(入力シート!K27="","",入力シート!K27)</f>
        <v>30名</v>
      </c>
      <c r="AC7" s="36" t="str">
        <f>IF(入力シート!L27="","",入力シート!L27)</f>
        <v>スポーツセンター</v>
      </c>
      <c r="AD7" s="36" t="str">
        <f>IF(入力シート!M27="","",入力シート!M27)</f>
        <v>施設使用料</v>
      </c>
      <c r="AE7" s="36" t="str">
        <f>IF(入力シート!N27="","",入力シート!N27)</f>
        <v>スポーツセンター
電話：3468-9051</v>
      </c>
      <c r="AF7" s="36" t="str">
        <f>IF(入力シート!P20="","",入力シート!P20)</f>
        <v>※お作りいただく練り切りの材料には特定原材料等は使用しておりませんが、材料を製造している工場では「卵」「小麦」を含む製品を生産し
ております。</v>
      </c>
      <c r="AG7" s="37">
        <v>24</v>
      </c>
      <c r="AN7"/>
      <c r="AO7"/>
      <c r="AP7"/>
      <c r="AQ7"/>
      <c r="AR7"/>
      <c r="AS7"/>
      <c r="AT7"/>
      <c r="AU7"/>
      <c r="AV7"/>
      <c r="AW7"/>
      <c r="AX7"/>
      <c r="AY7"/>
      <c r="AZ7"/>
      <c r="BA7"/>
      <c r="BB7"/>
    </row>
    <row r="8" spans="1:54" s="39" customFormat="1" ht="55.05" customHeight="1" x14ac:dyDescent="0.7">
      <c r="A8" s="34" t="str">
        <f>IF(入力シート!A8="","",入力シート!A8)</f>
        <v>事前申込</v>
      </c>
      <c r="B8" s="35" t="str">
        <f>IF(入力シート!B8="","",入力シート!B8)</f>
        <v>口腔機能向上事業</v>
      </c>
      <c r="C8" s="36" t="str">
        <f>IF(入力シート!C8="","",入力シート!C8)</f>
        <v>お口のアンチエイジング教室</v>
      </c>
      <c r="D8" s="36" t="str">
        <f>IF(入力シート!D8="","",入力シート!D8)</f>
        <v>内容：歯科医師指導による口腔機能検査、顔・口のトレーニングの紹介
講師：渋谷区歯科医師会医師・歯科衛生士</v>
      </c>
      <c r="E8" s="36" t="str">
        <f>IF(入力シート!F8="","",入力シート!F8)</f>
        <v>2021年7月15日～2021年11月16日</v>
      </c>
      <c r="F8" s="36" t="str">
        <f>IF(入力シート!H8="","",入力シート!H8)</f>
        <v>2021年9月1日・11月17日、水曜日、14:00～16:00</v>
      </c>
      <c r="G8" s="36" t="str">
        <f>IF(入力シート!J8="","",入力シート!J8)</f>
        <v>区に住民登録のある65歳以上で、自分で通所ができる人</v>
      </c>
      <c r="H8" s="36" t="str">
        <f>IF(入力シート!K8="","",入力シート!K8)</f>
        <v>20人</v>
      </c>
      <c r="I8" s="36" t="str">
        <f>IF(入力シート!L8="","",入力シート!L8)</f>
        <v>ひがし健康プラザ</v>
      </c>
      <c r="J8" s="36" t="str">
        <f>IF(入力シート!M8="","",入力シート!M8)</f>
        <v>無料</v>
      </c>
      <c r="K8" s="36" t="str">
        <f>IF(入力シート!N8="","",入力シート!N8)</f>
        <v>①渋谷区口腔保健支援センター　プラザ歯科診療所
電話：5466-2770
②渋谷区歯科医師会
電話：3770-2341
③介護保険課介護総合事業係
電話：3463-1888</v>
      </c>
      <c r="L8" s="36" t="e">
        <f>IF(入力シート!#REF!="","",入力シート!#REF!)</f>
        <v>#REF!</v>
      </c>
      <c r="M8" s="37">
        <v>5</v>
      </c>
      <c r="N8" s="44" t="e">
        <f>IF(入力シート!#REF!="","",入力シート!#REF!)</f>
        <v>#REF!</v>
      </c>
      <c r="O8" s="44" t="e">
        <f>IF(入力シート!#REF!="","",入力シート!#REF!)</f>
        <v>#REF!</v>
      </c>
      <c r="U8" s="34" t="str">
        <f>IF(入力シート!A28="","",入力シート!A28)</f>
        <v>当日会場受付</v>
      </c>
      <c r="V8" s="36" t="str">
        <f>IF(入力シート!B28="","",入力シート!B28)</f>
        <v>水中ウォーキング</v>
      </c>
      <c r="W8" s="36" t="str">
        <f>IF(入力シート!C28="","",入力シート!C28)</f>
        <v/>
      </c>
      <c r="X8" s="36" t="str">
        <f>IF(入力シート!D28="","",入力シート!D28)</f>
        <v>水中ウォーキング</v>
      </c>
      <c r="Y8" s="36" t="str">
        <f>IF(入力シート!F28="","",入力シート!F28)</f>
        <v/>
      </c>
      <c r="Z8" s="36" t="str">
        <f>IF(入力シート!H28="","",入力シート!H28)</f>
        <v>毎週火曜日
15:00～15:30</v>
      </c>
      <c r="AA8" s="36" t="str">
        <f>IF(入力シート!J28="","",入力シート!J28)</f>
        <v>区内在住・在勤・在学の中学生以上</v>
      </c>
      <c r="AB8" s="36" t="str">
        <f>IF(入力シート!K28="","",入力シート!K28)</f>
        <v>20名</v>
      </c>
      <c r="AC8" s="36" t="str">
        <f>IF(入力シート!L28="","",入力シート!L28)</f>
        <v>代官山スポーツプラザ</v>
      </c>
      <c r="AD8" s="36" t="str">
        <f>IF(入力シート!M28="","",入力シート!M28)</f>
        <v>施設使用料</v>
      </c>
      <c r="AE8" s="36" t="str">
        <f>IF(入力シート!N28="","",入力シート!N28)</f>
        <v>代官山スポーツプラザ
電話：5428-0831</v>
      </c>
      <c r="AF8" s="36" t="str">
        <f>IF(入力シート!P21="","",入力シート!P21)</f>
        <v/>
      </c>
      <c r="AG8" s="37">
        <v>25</v>
      </c>
      <c r="AN8"/>
      <c r="AO8"/>
      <c r="AP8"/>
      <c r="AQ8"/>
      <c r="AR8"/>
      <c r="AS8"/>
      <c r="AT8"/>
      <c r="AU8"/>
      <c r="AV8"/>
      <c r="AW8"/>
      <c r="AX8"/>
      <c r="AY8"/>
      <c r="AZ8"/>
      <c r="BA8"/>
      <c r="BB8"/>
    </row>
    <row r="9" spans="1:54" s="39" customFormat="1" ht="55.05" customHeight="1" x14ac:dyDescent="0.7">
      <c r="A9" s="34" t="str">
        <f>IF(入力シート!A9="","",入力シート!A9)</f>
        <v>事前申込</v>
      </c>
      <c r="B9" s="35" t="str">
        <f>IF(入力シート!B9="","",入力シート!B9)</f>
        <v>口腔機能向上事業</v>
      </c>
      <c r="C9" s="36" t="str">
        <f>IF(入力シート!C9="","",入力シート!C9)</f>
        <v>お口のアンチエイジング教室</v>
      </c>
      <c r="D9" s="36" t="str">
        <f>IF(入力シート!D9="","",入力シート!D9)</f>
        <v>内容：歯科医師指導による口腔機能検査、顔・口のトレーニングの紹介
講師：渋谷区歯科医師会医師・歯科衛生士</v>
      </c>
      <c r="E9" s="36" t="str">
        <f>IF(入力シート!F9="","",入力シート!F9)</f>
        <v>2021年7月15日～2021年11月3日</v>
      </c>
      <c r="F9" s="36" t="str">
        <f>IF(入力シート!H9="","",入力シート!H9)</f>
        <v>2021年9月16日・11月4日、木曜日、14:00～16:00</v>
      </c>
      <c r="G9" s="36" t="str">
        <f>IF(入力シート!J9="","",入力シート!J9)</f>
        <v>区に住民登録のある65歳以上で、自分で通所ができる人</v>
      </c>
      <c r="H9" s="36" t="str">
        <f>IF(入力シート!K9="","",入力シート!K9)</f>
        <v>20人</v>
      </c>
      <c r="I9" s="36" t="str">
        <f>IF(入力シート!L9="","",入力シート!L9)</f>
        <v>総合ケアコミュニティ・せせらぎ</v>
      </c>
      <c r="J9" s="36" t="str">
        <f>IF(入力シート!M9="","",入力シート!M9)</f>
        <v>無料</v>
      </c>
      <c r="K9" s="36" t="str">
        <f>IF(入力シート!N9="","",入力シート!N9)</f>
        <v>①渋谷区口腔保健支援センター　プラザ歯科診療所
電話：5466-2770
②渋谷区歯科医師会
電話：3770-2341
③介護保険課介護総合事業係
電話：3463-1888</v>
      </c>
      <c r="L9" s="36" t="e">
        <f>IF(入力シート!#REF!="","",入力シート!#REF!)</f>
        <v>#REF!</v>
      </c>
      <c r="M9" s="37">
        <v>6</v>
      </c>
      <c r="N9" s="44" t="e">
        <f>IF(入力シート!#REF!="","",入力シート!#REF!)</f>
        <v>#REF!</v>
      </c>
      <c r="O9" s="44" t="e">
        <f>IF(入力シート!#REF!="","",入力シート!#REF!)</f>
        <v>#REF!</v>
      </c>
      <c r="U9" s="34" t="str">
        <f>IF(入力シート!A29="","",入力シート!A29)</f>
        <v>当日会場受付</v>
      </c>
      <c r="V9" s="36" t="str">
        <f>IF(入力シート!B29="","",入力シート!B29)</f>
        <v>水中ウォーキング</v>
      </c>
      <c r="W9" s="36" t="str">
        <f>IF(入力シート!C29="","",入力シート!C29)</f>
        <v/>
      </c>
      <c r="X9" s="36" t="str">
        <f>IF(入力シート!D29="","",入力シート!D29)</f>
        <v>水中ウォーキング</v>
      </c>
      <c r="Y9" s="36" t="str">
        <f>IF(入力シート!F29="","",入力シート!F29)</f>
        <v/>
      </c>
      <c r="Z9" s="36" t="str">
        <f>IF(入力シート!H29="","",入力シート!H29)</f>
        <v>第１月曜日
14:00～14:30</v>
      </c>
      <c r="AA9" s="36" t="str">
        <f>IF(入力シート!J29="","",入力シート!J29)</f>
        <v>区内在住・在勤・在学の中学生以上</v>
      </c>
      <c r="AB9" s="36" t="str">
        <f>IF(入力シート!K29="","",入力シート!K29)</f>
        <v>20名</v>
      </c>
      <c r="AC9" s="36" t="str">
        <f>IF(入力シート!L29="","",入力シート!L29)</f>
        <v>ひがし健康プラザ</v>
      </c>
      <c r="AD9" s="36" t="str">
        <f>IF(入力シート!M29="","",入力シート!M29)</f>
        <v>施設使用料</v>
      </c>
      <c r="AE9" s="36" t="str">
        <f>IF(入力シート!N29="","",入力シート!N29)</f>
        <v>ひがし健康プラザ
電話：5466-2291</v>
      </c>
      <c r="AF9" s="36" t="str">
        <f>IF(入力シート!P22="","",入力シート!P22)</f>
        <v/>
      </c>
      <c r="AG9" s="37">
        <v>26</v>
      </c>
      <c r="AN9"/>
      <c r="AO9"/>
      <c r="AP9"/>
      <c r="AQ9"/>
      <c r="AR9"/>
      <c r="AS9"/>
      <c r="AT9"/>
      <c r="AU9"/>
      <c r="AV9"/>
      <c r="AW9"/>
      <c r="AX9"/>
      <c r="AY9"/>
      <c r="AZ9"/>
      <c r="BA9"/>
      <c r="BB9"/>
    </row>
    <row r="10" spans="1:54" s="39" customFormat="1" ht="55.05" customHeight="1" x14ac:dyDescent="0.7">
      <c r="A10" s="34" t="str">
        <f>IF(入力シート!A10="","",入力シート!A10)</f>
        <v>事前申込</v>
      </c>
      <c r="B10" s="35" t="str">
        <f>IF(入力シート!B10="","",入力シート!B10)</f>
        <v>口腔機能向上事業</v>
      </c>
      <c r="C10" s="36" t="str">
        <f>IF(入力シート!C10="","",入力シート!C10)</f>
        <v>お口のアンチエイジング教室</v>
      </c>
      <c r="D10" s="36" t="str">
        <f>IF(入力シート!D10="","",入力シート!D10)</f>
        <v>内容：歯科医師指導による口腔機能検査、顔・口のトレーニングの紹介
講師：渋谷区歯科医師会医師・歯科衛生士</v>
      </c>
      <c r="E10" s="36" t="str">
        <f>IF(入力シート!F10="","",入力シート!F10)</f>
        <v>2021年8月15日～2021年11月17日</v>
      </c>
      <c r="F10" s="36" t="str">
        <f>IF(入力シート!H10="","",入力シート!H10)</f>
        <v>2021年9月30日・11月18日、木曜日、10:00～12:00</v>
      </c>
      <c r="G10" s="36" t="str">
        <f>IF(入力シート!J10="","",入力シート!J10)</f>
        <v>区に住民登録のある65歳以上で、自分で通所ができる人</v>
      </c>
      <c r="H10" s="35" t="str">
        <f>IF(入力シート!K10="","",入力シート!K10)</f>
        <v>20人</v>
      </c>
      <c r="I10" s="36" t="str">
        <f>IF(入力シート!L10="","",入力シート!L10)</f>
        <v>千駄ヶ谷社会教育館</v>
      </c>
      <c r="J10" s="36" t="str">
        <f>IF(入力シート!M10="","",入力シート!M10)</f>
        <v>無料</v>
      </c>
      <c r="K10" s="36" t="str">
        <f>IF(入力シート!N10="","",入力シート!N10)</f>
        <v>①渋谷区口腔保健支援センター　プラザ歯科診療所
電話：5466-2770
②渋谷区歯科医師会
電話：3770-2341
③介護保険課介護総合事業係
電話：3463-1888</v>
      </c>
      <c r="L10" s="36" t="e">
        <f>IF(入力シート!#REF!="","",入力シート!#REF!)</f>
        <v>#REF!</v>
      </c>
      <c r="M10" s="37">
        <v>7</v>
      </c>
      <c r="N10" s="44" t="e">
        <f>IF(入力シート!#REF!="","",入力シート!#REF!)</f>
        <v>#REF!</v>
      </c>
      <c r="O10" s="44" t="e">
        <f>IF(入力シート!#REF!="","",入力シート!#REF!)</f>
        <v>#REF!</v>
      </c>
      <c r="U10" s="34" t="str">
        <f>IF(入力シート!A30="","",入力シート!A30)</f>
        <v>当日会場受付</v>
      </c>
      <c r="V10" s="36" t="str">
        <f>IF(入力シート!B30="","",入力シート!B30)</f>
        <v>水中ウォーキング</v>
      </c>
      <c r="W10" s="36" t="str">
        <f>IF(入力シート!C30="","",入力シート!C30)</f>
        <v/>
      </c>
      <c r="X10" s="36" t="str">
        <f>IF(入力シート!D30="","",入力シート!D30)</f>
        <v>水中ウォーキング</v>
      </c>
      <c r="Y10" s="36" t="str">
        <f>IF(入力シート!F30="","",入力シート!F30)</f>
        <v/>
      </c>
      <c r="Z10" s="36" t="str">
        <f>IF(入力シート!H30="","",入力シート!H30)</f>
        <v>毎週金曜日
15:00～15:30</v>
      </c>
      <c r="AA10" s="36" t="str">
        <f>IF(入力シート!J30="","",入力シート!J30)</f>
        <v>区内在住・在勤・在学の中学生以上</v>
      </c>
      <c r="AB10" s="36" t="str">
        <f>IF(入力シート!K30="","",入力シート!K30)</f>
        <v>20名</v>
      </c>
      <c r="AC10" s="36" t="str">
        <f>IF(入力シート!L30="","",入力シート!L30)</f>
        <v>中幡小学校温水プール</v>
      </c>
      <c r="AD10" s="36" t="str">
        <f>IF(入力シート!M30="","",入力シート!M30)</f>
        <v>施設使用料</v>
      </c>
      <c r="AE10" s="36" t="str">
        <f>IF(入力シート!N30="","",入力シート!N30)</f>
        <v>中幡小学校温水プール
電話：3376-1069</v>
      </c>
      <c r="AF10" s="36" t="str">
        <f>IF(入力シート!P23="","",入力シート!P23)</f>
        <v/>
      </c>
      <c r="AG10" s="37">
        <v>27</v>
      </c>
      <c r="AN10"/>
      <c r="AO10"/>
      <c r="AP10"/>
      <c r="AQ10"/>
      <c r="AR10"/>
      <c r="AS10"/>
      <c r="AT10"/>
      <c r="AU10"/>
      <c r="AV10"/>
      <c r="AW10"/>
      <c r="AX10"/>
      <c r="AY10"/>
      <c r="AZ10"/>
      <c r="BA10"/>
      <c r="BB10"/>
    </row>
    <row r="11" spans="1:54" s="39" customFormat="1" ht="55.05" customHeight="1" x14ac:dyDescent="0.7">
      <c r="A11" s="34" t="str">
        <f>IF(入力シート!A11="","",入力シート!A11)</f>
        <v>事前申込</v>
      </c>
      <c r="B11" s="35" t="str">
        <f>IF(入力シート!B11="","",入力シート!B11)</f>
        <v>口腔機能向上事業</v>
      </c>
      <c r="C11" s="36" t="str">
        <f>IF(入力シート!C11="","",入力シート!C11)</f>
        <v>お口のアンチエイジング教室</v>
      </c>
      <c r="D11" s="36" t="str">
        <f>IF(入力シート!D11="","",入力シート!D11)</f>
        <v>内容：歯科医師指導による口腔機能検査、顔・口のトレーニングの紹介
講師：渋谷区歯科医師会医師・歯科衛生士</v>
      </c>
      <c r="E11" s="36" t="str">
        <f>IF(入力シート!F11="","",入力シート!F11)</f>
        <v>2021年8月15日～2021年11月25日</v>
      </c>
      <c r="F11" s="36" t="str">
        <f>IF(入力シート!H11="","",入力シート!H11)</f>
        <v>2021年9月24日・11月26日、金曜日、10:00～12:00</v>
      </c>
      <c r="G11" s="36" t="str">
        <f>IF(入力シート!J11="","",入力シート!J11)</f>
        <v>区に住民登録のある65歳以上で、自分で通所ができる人</v>
      </c>
      <c r="H11" s="36" t="str">
        <f>IF(入力シート!K11="","",入力シート!K11)</f>
        <v>20人</v>
      </c>
      <c r="I11" s="36" t="str">
        <f>IF(入力シート!L11="","",入力シート!L11)</f>
        <v>笹塚区民会館</v>
      </c>
      <c r="J11" s="36" t="str">
        <f>IF(入力シート!M11="","",入力シート!M11)</f>
        <v>無料</v>
      </c>
      <c r="K11" s="36" t="str">
        <f>IF(入力シート!N11="","",入力シート!N11)</f>
        <v>①渋谷区口腔保健支援センター　プラザ歯科診療所
電話：5466-2770
②渋谷区歯科医師会
電話：3770-2341
③介護保険課介護総合事業係
電話：3463-1888</v>
      </c>
      <c r="L11" s="36" t="str">
        <f>IF(入力シート!P4="","",入力シート!P4)</f>
        <v>室内履き
動きやすい服装
マスク</v>
      </c>
      <c r="M11" s="37">
        <v>8</v>
      </c>
      <c r="N11" s="44" t="str">
        <f>IF(入力シート!S4="","",入力シート!S4)</f>
        <v>介護保険課　介護総合事業係</v>
      </c>
      <c r="O11" s="44" t="str">
        <f>IF(入力シート!G4="","",入力シート!G4)</f>
        <v/>
      </c>
      <c r="U11" s="34" t="str">
        <f>IF(入力シート!A31="","",入力シート!A31)</f>
        <v>当日会場受付</v>
      </c>
      <c r="V11" s="36" t="str">
        <f>IF(入力シート!B31="","",入力シート!B31)</f>
        <v>水中ウォーキング</v>
      </c>
      <c r="W11" s="36" t="str">
        <f>IF(入力シート!C31="","",入力シート!C31)</f>
        <v/>
      </c>
      <c r="X11" s="36" t="str">
        <f>IF(入力シート!D31="","",入力シート!D31)</f>
        <v>水中ウォーキング</v>
      </c>
      <c r="Y11" s="36" t="str">
        <f>IF(入力シート!F31="","",入力シート!F31)</f>
        <v/>
      </c>
      <c r="Z11" s="36" t="str">
        <f>IF(入力シート!H31="","",入力シート!H31)</f>
        <v>毎週月曜日
14:00～14:30</v>
      </c>
      <c r="AA11" s="36" t="str">
        <f>IF(入力シート!J31="","",入力シート!J31)</f>
        <v>区内在住・在勤・在学の中学生以上</v>
      </c>
      <c r="AB11" s="36" t="str">
        <f>IF(入力シート!K31="","",入力シート!K31)</f>
        <v>20名</v>
      </c>
      <c r="AC11" s="36" t="str">
        <f>IF(入力シート!L31="","",入力シート!L31)</f>
        <v>渋谷本町学園温水プール</v>
      </c>
      <c r="AD11" s="36" t="str">
        <f>IF(入力シート!M31="","",入力シート!M31)</f>
        <v>施設使用料</v>
      </c>
      <c r="AE11" s="36" t="str">
        <f>IF(入力シート!N31="","",入力シート!N31)</f>
        <v>渋谷本町学園温水プール
電話：3373-1303</v>
      </c>
      <c r="AF11" s="36" t="str">
        <f>IF(入力シート!P24="","",入力シート!P24)</f>
        <v>・持ち物：筆記用具
・感染症拡大防止のため、内容の変更または中止になることがあります</v>
      </c>
      <c r="AG11" s="37">
        <v>28</v>
      </c>
      <c r="AN11"/>
      <c r="AO11"/>
      <c r="AP11"/>
      <c r="AQ11"/>
      <c r="AR11"/>
      <c r="AS11"/>
      <c r="AT11"/>
      <c r="AU11"/>
      <c r="AV11"/>
      <c r="AW11"/>
      <c r="AX11"/>
      <c r="AY11"/>
      <c r="AZ11"/>
      <c r="BA11"/>
      <c r="BB11"/>
    </row>
    <row r="12" spans="1:54" s="39" customFormat="1" ht="55.05" customHeight="1" x14ac:dyDescent="0.7">
      <c r="A12" s="34" t="str">
        <f>IF(入力シート!A12="","",入力シート!A12)</f>
        <v>事前申込</v>
      </c>
      <c r="B12" s="35" t="str">
        <f>IF(入力シート!B12="","",入力シート!B12)</f>
        <v>口腔機能向上事業</v>
      </c>
      <c r="C12" s="36" t="str">
        <f>IF(入力シート!C12="","",入力シート!C12)</f>
        <v>お口のアンチエイジング教室</v>
      </c>
      <c r="D12" s="36" t="str">
        <f>IF(入力シート!D12="","",入力シート!D12)</f>
        <v>内容：歯科医師指導による口腔機能検査、顔・口のトレーニングの紹介
講師：渋谷区歯科医師会医師・歯科衛生士</v>
      </c>
      <c r="E12" s="36" t="str">
        <f>IF(入力シート!F12="","",入力シート!F12)</f>
        <v>2021年10月15日～2022年2月15日</v>
      </c>
      <c r="F12" s="36" t="str">
        <f>IF(入力シート!H12="","",入力シート!H12)</f>
        <v>2021年12月1日・2022年2月16日、水曜日、14:00～16:00</v>
      </c>
      <c r="G12" s="36" t="str">
        <f>IF(入力シート!J12="","",入力シート!J12)</f>
        <v>区に住民登録のある65歳以上で、自分で通所ができる人</v>
      </c>
      <c r="H12" s="35" t="str">
        <f>IF(入力シート!K12="","",入力シート!K12)</f>
        <v>20人</v>
      </c>
      <c r="I12" s="36" t="str">
        <f>IF(入力シート!L12="","",入力シート!L12)</f>
        <v>ひがし健康プラザ</v>
      </c>
      <c r="J12" s="36" t="str">
        <f>IF(入力シート!M12="","",入力シート!M12)</f>
        <v>無料</v>
      </c>
      <c r="K12" s="36" t="str">
        <f>IF(入力シート!N12="","",入力シート!N12)</f>
        <v>①渋谷区口腔保健支援センター　プラザ歯科診療所
電話：5466-2770
②渋谷区歯科医師会
電話：3770-2341
③介護保険課介護総合事業係
電話：3463-1888</v>
      </c>
      <c r="L12" s="36" t="str">
        <f>IF(入力シート!P5="","",入力シート!P5)</f>
        <v>室内履き
動きやすい服装
マスク</v>
      </c>
      <c r="M12" s="37">
        <v>9</v>
      </c>
      <c r="N12" s="44" t="str">
        <f>IF(入力シート!S5="","",入力シート!S5)</f>
        <v>介護保険課　介護総合事業係</v>
      </c>
      <c r="O12" s="44" t="str">
        <f>IF(入力シート!G5="","",入力シート!G5)</f>
        <v/>
      </c>
      <c r="U12" s="34" t="str">
        <f>IF(入力シート!A32="","",入力シート!A32)</f>
        <v>当日会場受付</v>
      </c>
      <c r="V12" s="36" t="str">
        <f>IF(入力シート!B32="","",入力シート!B32)</f>
        <v>水中ウォーキング</v>
      </c>
      <c r="W12" s="36" t="str">
        <f>IF(入力シート!C32="","",入力シート!C32)</f>
        <v/>
      </c>
      <c r="X12" s="36" t="str">
        <f>IF(入力シート!D32="","",入力シート!D32)</f>
        <v>水中ウォーキング</v>
      </c>
      <c r="Y12" s="36" t="str">
        <f>IF(入力シート!F32="","",入力シート!F32)</f>
        <v/>
      </c>
      <c r="Z12" s="36" t="str">
        <f>IF(入力シート!H32="","",入力シート!H32)</f>
        <v>毎週土曜日
10:00～10:30</v>
      </c>
      <c r="AA12" s="36" t="str">
        <f>IF(入力シート!J32="","",入力シート!J32)</f>
        <v>区内在住・在勤・在学の中学生以上</v>
      </c>
      <c r="AB12" s="36" t="str">
        <f>IF(入力シート!K32="","",入力シート!K32)</f>
        <v>20名</v>
      </c>
      <c r="AC12" s="36" t="str">
        <f>IF(入力シート!L32="","",入力シート!L32)</f>
        <v>上原中学校温水プール</v>
      </c>
      <c r="AD12" s="36" t="str">
        <f>IF(入力シート!M32="","",入力シート!M32)</f>
        <v>施設使用料</v>
      </c>
      <c r="AE12" s="36" t="str">
        <f>IF(入力シート!N32="","",入力シート!N32)</f>
        <v>上原中学校温水プール
電話：3460-7531</v>
      </c>
      <c r="AF12" s="36" t="str">
        <f>IF(入力シート!P25="","",入力シート!P25)</f>
        <v>持ち物
運動のできる服装、室内履きシューズ</v>
      </c>
      <c r="AG12" s="37">
        <v>29</v>
      </c>
      <c r="AN12"/>
      <c r="AO12"/>
      <c r="AP12"/>
      <c r="AQ12"/>
      <c r="AR12"/>
      <c r="AS12"/>
      <c r="AT12"/>
      <c r="AU12"/>
      <c r="AV12"/>
      <c r="AW12"/>
      <c r="AX12"/>
      <c r="AY12"/>
      <c r="AZ12"/>
      <c r="BA12"/>
      <c r="BB12"/>
    </row>
    <row r="13" spans="1:54" s="39" customFormat="1" ht="55.05" customHeight="1" x14ac:dyDescent="0.7">
      <c r="A13" s="34" t="str">
        <f>IF(入力シート!A13="","",入力シート!A13)</f>
        <v>事前申込</v>
      </c>
      <c r="B13" s="35" t="str">
        <f>IF(入力シート!B13="","",入力シート!B13)</f>
        <v>口腔機能向上事業</v>
      </c>
      <c r="C13" s="36" t="str">
        <f>IF(入力シート!C13="","",入力シート!C13)</f>
        <v>お口のアンチエイジング教室</v>
      </c>
      <c r="D13" s="36" t="str">
        <f>IF(入力シート!D13="","",入力シート!D13)</f>
        <v>内容：歯科医師指導による口腔機能検査、顔・口のトレーニングの紹介
講師：渋谷区歯科医師会医師・歯科衛生士</v>
      </c>
      <c r="E13" s="36" t="str">
        <f>IF(入力シート!F13="","",入力シート!F13)</f>
        <v>2021年10月15日～2022年2月2日</v>
      </c>
      <c r="F13" s="36" t="str">
        <f>IF(入力シート!H13="","",入力シート!H13)</f>
        <v>2021年12月2日・2022年2月3日、木曜日、14:00～16:00</v>
      </c>
      <c r="G13" s="36" t="str">
        <f>IF(入力シート!J13="","",入力シート!J13)</f>
        <v>区に住民登録のある65歳以上で、自分で通所ができる人</v>
      </c>
      <c r="H13" s="36" t="str">
        <f>IF(入力シート!K13="","",入力シート!K13)</f>
        <v>20人</v>
      </c>
      <c r="I13" s="36" t="str">
        <f>IF(入力シート!L13="","",入力シート!L13)</f>
        <v>総合ケアコミュニティ・せせらぎ</v>
      </c>
      <c r="J13" s="36" t="str">
        <f>IF(入力シート!M13="","",入力シート!M13)</f>
        <v>無料</v>
      </c>
      <c r="K13" s="36" t="str">
        <f>IF(入力シート!N13="","",入力シート!N13)</f>
        <v>①渋谷区口腔保健支援センター　プラザ歯科診療所
電話：5466-2770
②渋谷区歯科医師会
電話：3770-2341
③介護保険課介護総合事業係
電話：3463-1888</v>
      </c>
      <c r="L13" s="36" t="str">
        <f>IF(入力シート!P6="","",入力シート!P6)</f>
        <v>室内履き
動きやすい服装
マスク</v>
      </c>
      <c r="M13" s="37">
        <v>10</v>
      </c>
      <c r="N13" s="44" t="str">
        <f>IF(入力シート!S6="","",入力シート!S6)</f>
        <v>介護保険課　介護総合事業係</v>
      </c>
      <c r="O13" s="44" t="str">
        <f>IF(入力シート!G6="","",入力シート!G6)</f>
        <v/>
      </c>
      <c r="U13" s="34" t="str">
        <f>IF(入力シート!A33="","",入力シート!A33)</f>
        <v>当日会場受付</v>
      </c>
      <c r="V13" s="36" t="str">
        <f>IF(入力シート!B33="","",入力シート!B33)</f>
        <v>水中エクササイズ</v>
      </c>
      <c r="W13" s="36" t="str">
        <f>IF(入力シート!C33="","",入力シート!C33)</f>
        <v/>
      </c>
      <c r="X13" s="36" t="str">
        <f>IF(入力シート!D33="","",入力シート!D33)</f>
        <v>水中エクササイズ</v>
      </c>
      <c r="Y13" s="36" t="str">
        <f>IF(入力シート!F33="","",入力シート!F33)</f>
        <v/>
      </c>
      <c r="Z13" s="36" t="str">
        <f>IF(入力シート!H33="","",入力シート!H33)</f>
        <v>毎週木曜日
14:00～14:30</v>
      </c>
      <c r="AA13" s="36" t="str">
        <f>IF(入力シート!J33="","",入力シート!J33)</f>
        <v>区内在住・在勤・在学の中学生以上</v>
      </c>
      <c r="AB13" s="36" t="str">
        <f>IF(入力シート!K33="","",入力シート!K33)</f>
        <v>20名</v>
      </c>
      <c r="AC13" s="36" t="str">
        <f>IF(入力シート!L33="","",入力シート!L33)</f>
        <v>代官山スポーツプラザ</v>
      </c>
      <c r="AD13" s="36" t="str">
        <f>IF(入力シート!M33="","",入力シート!M33)</f>
        <v>施設使用料</v>
      </c>
      <c r="AE13" s="36" t="str">
        <f>IF(入力シート!N33="","",入力シート!N33)</f>
        <v>代官山スポーツプラザ
電話：5428-0831</v>
      </c>
      <c r="AF13" s="36" t="str">
        <f>IF(入力シート!P26="","",入力シート!P26)</f>
        <v>持ち物
運動のできる服装、室内履きシューズ</v>
      </c>
      <c r="AG13" s="37">
        <v>30</v>
      </c>
      <c r="AN13"/>
      <c r="AO13"/>
      <c r="AP13"/>
      <c r="AQ13"/>
      <c r="AR13"/>
      <c r="AS13"/>
      <c r="AT13"/>
      <c r="AU13"/>
      <c r="AV13"/>
      <c r="AW13"/>
      <c r="AX13"/>
      <c r="AY13"/>
      <c r="AZ13"/>
      <c r="BA13"/>
      <c r="BB13"/>
    </row>
    <row r="14" spans="1:54" s="39" customFormat="1" ht="55.05" customHeight="1" x14ac:dyDescent="0.7">
      <c r="A14" s="34" t="str">
        <f>IF(入力シート!A14="","",入力シート!A14)</f>
        <v>事前申込</v>
      </c>
      <c r="B14" s="35" t="str">
        <f>IF(入力シート!B14="","",入力シート!B14)</f>
        <v>口腔機能向上事業</v>
      </c>
      <c r="C14" s="36" t="str">
        <f>IF(入力シート!C14="","",入力シート!C14)</f>
        <v>お口のアンチエイジング教室</v>
      </c>
      <c r="D14" s="36" t="str">
        <f>IF(入力シート!D14="","",入力シート!D14)</f>
        <v>内容：歯科医師指導による口腔機能検査、顔・口のトレーニングの紹介
講師：渋谷区歯科医師会医師・歯科衛生士</v>
      </c>
      <c r="E14" s="36" t="str">
        <f>IF(入力シート!F14="","",入力シート!F14)</f>
        <v>2021年10月15日～2022年2月16日</v>
      </c>
      <c r="F14" s="36" t="str">
        <f>IF(入力シート!H14="","",入力シート!H14)</f>
        <v>2021年12月9日・2022年2月17日、木曜日、10:00～12:00</v>
      </c>
      <c r="G14" s="36" t="str">
        <f>IF(入力シート!J14="","",入力シート!J14)</f>
        <v>区に住民登録のある65歳以上で、自分で通所ができる人</v>
      </c>
      <c r="H14" s="36" t="str">
        <f>IF(入力シート!K14="","",入力シート!K14)</f>
        <v>20人</v>
      </c>
      <c r="I14" s="36" t="str">
        <f>IF(入力シート!L14="","",入力シート!L14)</f>
        <v>千駄ヶ谷社会教育館</v>
      </c>
      <c r="J14" s="36" t="str">
        <f>IF(入力シート!M14="","",入力シート!M14)</f>
        <v>無料</v>
      </c>
      <c r="K14" s="36" t="str">
        <f>IF(入力シート!N14="","",入力シート!N14)</f>
        <v>①渋谷区口腔保健支援センター　プラザ歯科診療所
電話：5466-2770
②渋谷区歯科医師会
電話：3770-2341
③介護保険課介護総合事業係
電話：3463-1888</v>
      </c>
      <c r="L14" s="36" t="str">
        <f>IF(入力シート!P7="","",入力シート!P7)</f>
        <v>筆記用具、マスク</v>
      </c>
      <c r="M14" s="37">
        <v>11</v>
      </c>
      <c r="N14" s="44" t="str">
        <f>IF(入力シート!S7="","",入力シート!S7)</f>
        <v>介護保険課　介護総合事業係</v>
      </c>
      <c r="O14" s="44" t="str">
        <f>IF(入力シート!G7="","",入力シート!G7)</f>
        <v>　</v>
      </c>
      <c r="U14" s="34" t="str">
        <f>IF(入力シート!A34="","",入力シート!A34)</f>
        <v>当日会場受付</v>
      </c>
      <c r="V14" s="36" t="str">
        <f>IF(入力シート!B34="","",入力シート!B34)</f>
        <v>朝の体操教室</v>
      </c>
      <c r="W14" s="36" t="str">
        <f>IF(入力シート!C34="","",入力シート!C34)</f>
        <v/>
      </c>
      <c r="X14" s="36" t="str">
        <f>IF(入力シート!D34="","",入力シート!D34)</f>
        <v>朝の体操教室</v>
      </c>
      <c r="Y14" s="36" t="str">
        <f>IF(入力シート!F34="","",入力シート!F34)</f>
        <v/>
      </c>
      <c r="Z14" s="36" t="str">
        <f>IF(入力シート!H34="","",入力シート!H34)</f>
        <v>毎週水曜日
10時から10時45分</v>
      </c>
      <c r="AA14" s="36" t="str">
        <f>IF(入力シート!J34="","",入力シート!J34)</f>
        <v>区内在住・在勤・在学の中学生以上</v>
      </c>
      <c r="AB14" s="36" t="str">
        <f>IF(入力シート!K34="","",入力シート!K34)</f>
        <v>50名</v>
      </c>
      <c r="AC14" s="36" t="str">
        <f>IF(入力シート!L34="","",入力シート!L34)</f>
        <v>スポーツセンター</v>
      </c>
      <c r="AD14" s="36" t="str">
        <f>IF(入力シート!M34="","",入力シート!M34)</f>
        <v>施設使用料</v>
      </c>
      <c r="AE14" s="36" t="str">
        <f>IF(入力シート!N34="","",入力シート!N34)</f>
        <v>スポーツセンター
電話：3468-9051</v>
      </c>
      <c r="AF14" s="36" t="str">
        <f>IF(入力シート!P27="","",入力シート!P27)</f>
        <v/>
      </c>
      <c r="AG14" s="37">
        <v>31</v>
      </c>
      <c r="AN14"/>
      <c r="AO14"/>
      <c r="AP14"/>
      <c r="AQ14"/>
      <c r="AR14"/>
      <c r="AS14"/>
      <c r="AT14"/>
      <c r="AU14"/>
      <c r="AV14"/>
      <c r="AW14"/>
      <c r="AX14"/>
      <c r="AY14"/>
      <c r="AZ14"/>
      <c r="BA14"/>
      <c r="BB14"/>
    </row>
    <row r="15" spans="1:54" s="39" customFormat="1" ht="55.05" customHeight="1" x14ac:dyDescent="0.7">
      <c r="A15" s="34" t="str">
        <f>IF(入力シート!A15="","",入力シート!A15)</f>
        <v>事前申込</v>
      </c>
      <c r="B15" s="36" t="str">
        <f>IF(入力シート!B15="","",入力シート!B15)</f>
        <v>口腔機能向上事業</v>
      </c>
      <c r="C15" s="36" t="str">
        <f>IF(入力シート!C15="","",入力シート!C15)</f>
        <v>お口のアンチエイジング教室</v>
      </c>
      <c r="D15" s="36" t="str">
        <f>IF(入力シート!D15="","",入力シート!D15)</f>
        <v>内容：歯科医師指導による口腔機能検査、顔・口のトレーニングの紹介
講師：渋谷区歯科医師会医師・歯科衛生士</v>
      </c>
      <c r="E15" s="36" t="str">
        <f>IF(入力シート!F15="","",入力シート!F15)</f>
        <v>2021年10月15日～2022年2月24日</v>
      </c>
      <c r="F15" s="36" t="str">
        <f>IF(入力シート!H15="","",入力シート!H15)</f>
        <v>2021年12月3日・2022年2月25日、金曜日、10:00～12:00</v>
      </c>
      <c r="G15" s="36" t="str">
        <f>IF(入力シート!J15="","",入力シート!J15)</f>
        <v>区に住民登録のある65歳以上で、自分で通所ができる人</v>
      </c>
      <c r="H15" s="36" t="str">
        <f>IF(入力シート!K15="","",入力シート!K15)</f>
        <v>20人</v>
      </c>
      <c r="I15" s="36" t="str">
        <f>IF(入力シート!L15="","",入力シート!L15)</f>
        <v>笹塚区民会館</v>
      </c>
      <c r="J15" s="36" t="str">
        <f>IF(入力シート!M15="","",入力シート!M15)</f>
        <v>無料</v>
      </c>
      <c r="K15" s="36" t="str">
        <f>IF(入力シート!N15="","",入力シート!N15)</f>
        <v>①渋谷区口腔保健支援センター　プラザ歯科診療所
電話：5466-2770
②渋谷区歯科医師会
電話：3770-2341
③介護保険課介護総合事業係
電話：3463-1888</v>
      </c>
      <c r="L15" s="36" t="str">
        <f>IF(入力シート!P8="","",入力シート!P8)</f>
        <v>マスク着用必須</v>
      </c>
      <c r="M15" s="37">
        <v>12</v>
      </c>
      <c r="N15" s="44" t="str">
        <f>IF(入力シート!S8="","",入力シート!S8)</f>
        <v>介護保険課　介護総合事業係</v>
      </c>
      <c r="O15" s="44" t="str">
        <f>IF(入力シート!G8="","",入力シート!G8)</f>
        <v/>
      </c>
      <c r="U15" s="34" t="str">
        <f>IF(入力シート!A35="","",入力シート!A35)</f>
        <v>当日会場受付</v>
      </c>
      <c r="V15" s="36" t="str">
        <f>IF(入力シート!B35="","",入力シート!B35)</f>
        <v>ふれあいトレーニング</v>
      </c>
      <c r="W15" s="36" t="str">
        <f>IF(入力シート!C35="","",入力シート!C35)</f>
        <v/>
      </c>
      <c r="X15" s="36" t="str">
        <f>IF(入力シート!D35="","",入力シート!D35)</f>
        <v>マシントレーニング、ストレッチ</v>
      </c>
      <c r="Y15" s="36" t="str">
        <f>IF(入力シート!F35="","",入力シート!F35)</f>
        <v/>
      </c>
      <c r="Z15" s="36" t="str">
        <f>IF(入力シート!H35="","",入力シート!H35)</f>
        <v>毎週月・水・金・土曜日
13:00～16:45</v>
      </c>
      <c r="AA15" s="36" t="str">
        <f>IF(入力シート!J35="","",入力シート!J35)</f>
        <v>区内在住・在勤・在学の中学生以上</v>
      </c>
      <c r="AB15" s="36" t="str">
        <f>IF(入力シート!K35="","",入力シート!K35)</f>
        <v>なし</v>
      </c>
      <c r="AC15" s="36" t="str">
        <f>IF(入力シート!L35="","",入力シート!L35)</f>
        <v>ひがし健康プラザ</v>
      </c>
      <c r="AD15" s="36" t="str">
        <f>IF(入力シート!M35="","",入力シート!M35)</f>
        <v>無料</v>
      </c>
      <c r="AE15" s="36" t="str">
        <f>IF(入力シート!N35="","",入力シート!N35)</f>
        <v>ひがし健康プラザ
電話：5466-2291</v>
      </c>
      <c r="AF15" s="36" t="str">
        <f>IF(入力シート!P28="","",入力シート!P28)</f>
        <v/>
      </c>
      <c r="AG15" s="37">
        <v>32</v>
      </c>
      <c r="AN15"/>
      <c r="AO15"/>
      <c r="AP15"/>
      <c r="AQ15"/>
      <c r="AR15"/>
      <c r="AS15"/>
      <c r="AT15"/>
      <c r="AU15"/>
      <c r="AV15"/>
      <c r="AW15"/>
      <c r="AX15"/>
      <c r="AY15"/>
      <c r="AZ15"/>
      <c r="BA15"/>
      <c r="BB15"/>
    </row>
    <row r="16" spans="1:54" s="39" customFormat="1" ht="55.05" customHeight="1" x14ac:dyDescent="0.7">
      <c r="A16" s="34" t="str">
        <f>IF(入力シート!A16="","",入力シート!A16)</f>
        <v>事前申込</v>
      </c>
      <c r="B16" s="36" t="str">
        <f>IF(入力シート!B16="","",入力シート!B16)</f>
        <v>元気すこやか事業（オンライン講座）</v>
      </c>
      <c r="C16" s="36" t="str">
        <f>IF(入力シート!C16="","",入力シート!C16)</f>
        <v>リンパストレッチ</v>
      </c>
      <c r="D16" s="36" t="str">
        <f>IF(入力シート!D16="","",入力シート!D16)</f>
        <v>内容：むくみやすい下半身やリンパ節周りの筋肉を動かすことで、リンパの流れを促進し、老廃物や余分な水分の排出を促す</v>
      </c>
      <c r="E16" s="36" t="str">
        <f>IF(入力シート!F16="","",入力シート!F16)</f>
        <v>2021年10月1日～2021年10月15日</v>
      </c>
      <c r="F16" s="36" t="str">
        <f>IF(入力シート!H16="","",入力シート!H16)</f>
        <v>2021年11月8日～2022年3月14日の月曜日、15:00～16:10　 ※11月29日,2022年1月3日,1月10日を除く</v>
      </c>
      <c r="G16" s="36" t="str">
        <f>IF(入力シート!J16="","",入力シート!J16)</f>
        <v>区に住民登録のある65歳以上で、自宅で参加できる環境があり、自身でZoomの操作ができる人</v>
      </c>
      <c r="H16" s="36" t="str">
        <f>IF(入力シート!K16="","",入力シート!K16)</f>
        <v>23人</v>
      </c>
      <c r="I16" s="36" t="str">
        <f>IF(入力シート!L16="","",入力シート!L16)</f>
        <v>オンラインでの開催</v>
      </c>
      <c r="J16" s="36" t="str">
        <f>IF(入力シート!M16="","",入力シート!M16)</f>
        <v>無料</v>
      </c>
      <c r="K16" s="36" t="str">
        <f>IF(入力シート!N16="","",入力シート!N16)</f>
        <v>渋谷区かんなみの杜・渋谷
電話：5784-3872</v>
      </c>
      <c r="L16" s="36" t="str">
        <f>IF(入力シート!P9="","",入力シート!P9)</f>
        <v>マスク着用必須</v>
      </c>
      <c r="M16" s="37">
        <v>13</v>
      </c>
      <c r="N16" s="44" t="str">
        <f>IF(入力シート!S9="","",入力シート!S9)</f>
        <v>介護保険課　介護総合事業係</v>
      </c>
      <c r="O16" s="44" t="str">
        <f>IF(入力シート!G9="","",入力シート!G9)</f>
        <v/>
      </c>
      <c r="U16" s="34" t="str">
        <f>IF(入力シート!A36="","",入力シート!A36)</f>
        <v>当日会場受付</v>
      </c>
      <c r="V16" s="36" t="str">
        <f>IF(入力シート!B36="","",入力シート!B36)</f>
        <v>ふれあいアリーナ</v>
      </c>
      <c r="W16" s="36" t="str">
        <f>IF(入力シート!C36="","",入力シート!C36)</f>
        <v/>
      </c>
      <c r="X16" s="36" t="str">
        <f>IF(入力シート!D36="","",入力シート!D36)</f>
        <v>リズム体操、ストレッチ体操</v>
      </c>
      <c r="Y16" s="36" t="str">
        <f>IF(入力シート!F36="","",入力シート!F36)</f>
        <v/>
      </c>
      <c r="Z16" s="36" t="str">
        <f>IF(入力シート!H36="","",入力シート!H36)</f>
        <v>毎週木曜日
14:00～15:30</v>
      </c>
      <c r="AA16" s="36" t="str">
        <f>IF(入力シート!J36="","",入力シート!J36)</f>
        <v>区内在住・在勤・在学の中学生以上</v>
      </c>
      <c r="AB16" s="36" t="str">
        <f>IF(入力シート!K36="","",入力シート!K36)</f>
        <v>50名</v>
      </c>
      <c r="AC16" s="36" t="str">
        <f>IF(入力シート!L36="","",入力シート!L36)</f>
        <v>ひがし健康プラザ</v>
      </c>
      <c r="AD16" s="36" t="str">
        <f>IF(入力シート!M36="","",入力シート!M36)</f>
        <v>無料</v>
      </c>
      <c r="AE16" s="36" t="str">
        <f>IF(入力シート!N36="","",入力シート!N36)</f>
        <v>ひがし健康プラザ
電話：5466-2291</v>
      </c>
      <c r="AF16" s="36" t="str">
        <f>IF(入力シート!P29="","",入力シート!P29)</f>
        <v/>
      </c>
      <c r="AG16" s="37">
        <v>33</v>
      </c>
      <c r="AN16"/>
      <c r="AO16"/>
      <c r="AP16"/>
      <c r="AQ16"/>
      <c r="AR16"/>
      <c r="AS16"/>
      <c r="AT16"/>
      <c r="AU16"/>
      <c r="AV16"/>
      <c r="AW16"/>
      <c r="AX16"/>
      <c r="AY16"/>
      <c r="AZ16"/>
      <c r="BA16"/>
      <c r="BB16"/>
    </row>
    <row r="17" spans="1:54" s="39" customFormat="1" ht="55.05" customHeight="1" x14ac:dyDescent="0.7">
      <c r="A17" s="34" t="str">
        <f>IF(入力シート!A17="","",入力シート!A17)</f>
        <v>事前申込</v>
      </c>
      <c r="B17" s="36" t="str">
        <f>IF(入力シート!B17="","",入力シート!B17)</f>
        <v>元気すこやか事業（オンライン講座）</v>
      </c>
      <c r="C17" s="36" t="str">
        <f>IF(入力シート!C17="","",入力シート!C17)</f>
        <v>健身操</v>
      </c>
      <c r="D17" s="36" t="str">
        <f>IF(入力シート!D17="","",入力シート!D17)</f>
        <v>内容：多種の呼吸法、ツボ、経絡を取り入れ、身体のバランスを整え全身の血液の流れを良くする体操</v>
      </c>
      <c r="E17" s="36" t="str">
        <f>IF(入力シート!F17="","",入力シート!F17)</f>
        <v>2021年10月1日～2021年10月15日</v>
      </c>
      <c r="F17" s="36" t="str">
        <f>IF(入力シート!H17="","",入力シート!H17)</f>
        <v>2021年11月17日～2022年3月16日の水曜日、11:00～12:10　 ※12月29日,2022年2月23日を除く</v>
      </c>
      <c r="G17" s="36" t="str">
        <f>IF(入力シート!J17="","",入力シート!J17)</f>
        <v>区に住民登録のある65歳以上で、自宅で参加できる環境があり、自身でZoomの操作ができる人</v>
      </c>
      <c r="H17" s="36" t="str">
        <f>IF(入力シート!K17="","",入力シート!K17)</f>
        <v>23人</v>
      </c>
      <c r="I17" s="36" t="str">
        <f>IF(入力シート!L17="","",入力シート!L17)</f>
        <v>オンラインでの開催</v>
      </c>
      <c r="J17" s="36" t="str">
        <f>IF(入力シート!M17="","",入力シート!M17)</f>
        <v>無料</v>
      </c>
      <c r="K17" s="36" t="str">
        <f>IF(入力シート!N17="","",入力シート!N17)</f>
        <v>渋谷区かんなみの杜・渋谷
電話：5784-3872</v>
      </c>
      <c r="L17" s="36" t="str">
        <f>IF(入力シート!P10="","",入力シート!P10)</f>
        <v>マスク着用必須</v>
      </c>
      <c r="M17" s="37">
        <v>14</v>
      </c>
      <c r="N17" s="44" t="str">
        <f>IF(入力シート!S10="","",入力シート!S10)</f>
        <v>介護保険課　介護総合事業係</v>
      </c>
      <c r="O17" s="44" t="str">
        <f>IF(入力シート!G10="","",入力シート!G10)</f>
        <v/>
      </c>
      <c r="U17" s="34" t="str">
        <f>IF(入力シート!A37="","",入力シート!A37)</f>
        <v>当日会場受付</v>
      </c>
      <c r="V17" s="36" t="str">
        <f>IF(入力シート!B37="","",入力シート!B37)</f>
        <v>リフレッシュ体操</v>
      </c>
      <c r="W17" s="36" t="str">
        <f>IF(入力シート!C37="","",入力シート!C37)</f>
        <v/>
      </c>
      <c r="X17" s="36" t="str">
        <f>IF(入力シート!D37="","",入力シート!D37)</f>
        <v>リフレッシュ体操</v>
      </c>
      <c r="Y17" s="36" t="str">
        <f>IF(入力シート!F37="","",入力シート!F37)</f>
        <v/>
      </c>
      <c r="Z17" s="36" t="str">
        <f>IF(入力シート!H37="","",入力シート!H37)</f>
        <v>毎週金曜日
14:00～14:45</v>
      </c>
      <c r="AA17" s="36" t="str">
        <f>IF(入力シート!J37="","",入力シート!J37)</f>
        <v>区内在住・在勤・在学の中学生以上</v>
      </c>
      <c r="AB17" s="36" t="str">
        <f>IF(入力シート!K37="","",入力シート!K37)</f>
        <v>30名</v>
      </c>
      <c r="AC17" s="36" t="str">
        <f>IF(入力シート!L37="","",入力シート!L37)</f>
        <v>猿楽トレーニングジム</v>
      </c>
      <c r="AD17" s="36" t="str">
        <f>IF(入力シート!M37="","",入力シート!M37)</f>
        <v>施設使用料</v>
      </c>
      <c r="AE17" s="36" t="str">
        <f>IF(入力シート!N37="","",入力シート!N37)</f>
        <v>猿楽トレーニングジム
電話：3461-3447</v>
      </c>
      <c r="AF17" s="36" t="str">
        <f>IF(入力シート!P30="","",入力シート!P30)</f>
        <v/>
      </c>
      <c r="AG17" s="37">
        <v>34</v>
      </c>
      <c r="AN17"/>
      <c r="AO17"/>
      <c r="AP17"/>
      <c r="AQ17"/>
      <c r="AR17"/>
      <c r="AS17"/>
      <c r="AT17"/>
      <c r="AU17"/>
      <c r="AV17"/>
      <c r="AW17"/>
      <c r="AX17"/>
      <c r="AY17"/>
      <c r="AZ17"/>
      <c r="BA17"/>
      <c r="BB17"/>
    </row>
    <row r="18" spans="1:54" s="39" customFormat="1" ht="55.05" customHeight="1" x14ac:dyDescent="0.7">
      <c r="A18" s="34" t="str">
        <f>IF(入力シート!A18="","",入力シート!A18)</f>
        <v>事前申込</v>
      </c>
      <c r="B18" s="36" t="str">
        <f>IF(入力シート!B18="","",入力シート!B18)</f>
        <v>元気すこやか事業（オンライン講座）</v>
      </c>
      <c r="C18" s="36" t="str">
        <f>IF(入力シート!C18="","",入力シート!C18)</f>
        <v>すわって筋力アップ</v>
      </c>
      <c r="D18" s="36" t="str">
        <f>IF(入力シート!D18="","",入力シート!D18)</f>
        <v>内容：エネルギッシュかつ効果的なトレーニングで下肢筋肉を中心に鍛え、疲れにくい身体づくりを目指す</v>
      </c>
      <c r="E18" s="36" t="str">
        <f>IF(入力シート!F18="","",入力シート!F18)</f>
        <v>2021年10月1日～2021年10月15日</v>
      </c>
      <c r="F18" s="36" t="str">
        <f>IF(入力シート!H18="","",入力シート!H18)</f>
        <v>2021年11月11日～2022年3月17日の木曜日、15:30～16:30　 ※12月30日を除く</v>
      </c>
      <c r="G18" s="36" t="str">
        <f>IF(入力シート!J18="","",入力シート!J18)</f>
        <v>区に住民登録のある65歳以上で、自宅で参加できる環境があり、自身でZoomの操作ができる人</v>
      </c>
      <c r="H18" s="36" t="str">
        <f>IF(入力シート!K18="","",入力シート!K18)</f>
        <v>23人</v>
      </c>
      <c r="I18" s="36" t="str">
        <f>IF(入力シート!L18="","",入力シート!L18)</f>
        <v>オンラインでの開催</v>
      </c>
      <c r="J18" s="36" t="str">
        <f>IF(入力シート!M18="","",入力シート!M18)</f>
        <v>無料</v>
      </c>
      <c r="K18" s="36" t="str">
        <f>IF(入力シート!N18="","",入力シート!N18)</f>
        <v>渋谷区かんなみの杜・渋谷
電話：5784-3872</v>
      </c>
      <c r="L18" s="36" t="str">
        <f>IF(入力シート!P11="","",入力シート!P11)</f>
        <v>マスク着用必須</v>
      </c>
      <c r="M18" s="37">
        <v>15</v>
      </c>
      <c r="N18" s="44" t="str">
        <f>IF(入力シート!S11="","",入力シート!S11)</f>
        <v>介護保険課　介護総合事業係</v>
      </c>
      <c r="O18" s="44" t="str">
        <f>IF(入力シート!G11="","",入力シート!G11)</f>
        <v/>
      </c>
      <c r="U18" s="34" t="str">
        <f>IF(入力シート!A38="","",入力シート!A38)</f>
        <v>随時申込</v>
      </c>
      <c r="V18" s="36" t="str">
        <f>IF(入力シート!B38="","",入力シート!B38)</f>
        <v>ふれあい植物センターイベント</v>
      </c>
      <c r="W18" s="36" t="str">
        <f>IF(入力シート!C38="","",入力シート!C38)</f>
        <v>のみもの植物園</v>
      </c>
      <c r="X18" s="36" t="str">
        <f>IF(入力シート!D38="","",入力シート!D38)</f>
        <v>講師…ふれあい植物センターボランティアの会
1杯の飲み物の材料となる植物について、飲み物の試飲と紹介を行う</v>
      </c>
      <c r="Y18" s="36" t="str">
        <f>IF(入力シート!F38="","",入力シート!F38)</f>
        <v>2021年04月01日～2021年12月31日</v>
      </c>
      <c r="Z18" s="36" t="str">
        <f>IF(入力シート!H38="","",入力シート!H38)</f>
        <v>日</v>
      </c>
      <c r="AA18" s="36" t="str">
        <f>IF(入力シート!J38="","",入力シート!J38)</f>
        <v>誰でも参加可</v>
      </c>
      <c r="AB18" s="36" t="str">
        <f>IF(入力シート!K38="","",入力シート!K38)</f>
        <v>定員設定なし</v>
      </c>
      <c r="AC18" s="36" t="str">
        <f>IF(入力シート!L38="","",入力シート!L38)</f>
        <v>渋谷区ふれあい植物センター</v>
      </c>
      <c r="AD18" s="36" t="str">
        <f>IF(入力シート!M38="","",入力シート!M38)</f>
        <v>無料</v>
      </c>
      <c r="AE18" s="36" t="str">
        <f>IF(入力シート!N38="","",入力シート!N38)</f>
        <v>渋谷区ふれあい植物センター
電話：5468-1384
FAX ：5468-9385</v>
      </c>
      <c r="AF18" s="36" t="str">
        <f>IF(入力シート!P31="","",入力シート!P31)</f>
        <v/>
      </c>
      <c r="AG18" s="37">
        <v>35</v>
      </c>
      <c r="AN18"/>
      <c r="AO18"/>
      <c r="AP18"/>
      <c r="AQ18"/>
      <c r="AR18"/>
      <c r="AS18"/>
      <c r="AT18"/>
      <c r="AU18"/>
      <c r="AV18"/>
      <c r="AW18"/>
      <c r="AX18"/>
      <c r="AY18"/>
      <c r="AZ18"/>
      <c r="BA18"/>
      <c r="BB18"/>
    </row>
    <row r="19" spans="1:54" s="39" customFormat="1" ht="55.05" customHeight="1" x14ac:dyDescent="0.7">
      <c r="A19" s="34" t="str">
        <f>IF(入力シート!A19="","",入力シート!A19)</f>
        <v>事前申込</v>
      </c>
      <c r="B19" s="36" t="str">
        <f>IF(入力シート!B19="","",入力シート!B19)</f>
        <v>2021年度渋谷区立社会教育館講座</v>
      </c>
      <c r="C19" s="36" t="str">
        <f>IF(入力シート!C19="","",入力シート!C19)</f>
        <v>「ペットと防災」</v>
      </c>
      <c r="D19" s="36" t="str">
        <f>IF(入力シート!D19="","",入力シート!D19)</f>
        <v>災害時の心構えや準備、注意点を、具体例を通して学ぶ(1日は犬の飼い主対象・8日は猫の飼い主対象)
講師　日本動物医療センター　冨田　夏子氏ほか</v>
      </c>
      <c r="E19" s="36" t="str">
        <f>IF(入力シート!F19="","",入力シート!F19)</f>
        <v>申込終了</v>
      </c>
      <c r="F19" s="36" t="str">
        <f>IF(入力シート!H19="","",入力シート!H19)</f>
        <v>2021年10月1日・8日（金）　
13:30～15:30　全2回</v>
      </c>
      <c r="G19" s="36" t="str">
        <f>IF(入力シート!J19="","",入力シート!J19)</f>
        <v>区内在住・在勤・在学の高校生以上</v>
      </c>
      <c r="H19" s="36" t="str">
        <f>IF(入力シート!K19="","",入力シート!K19)</f>
        <v>20人（抽選）</v>
      </c>
      <c r="I19" s="36" t="str">
        <f>IF(入力シート!L19="","",入力シート!L19)</f>
        <v>上原社会教育館　学習室（大）</v>
      </c>
      <c r="J19" s="36" t="str">
        <f>IF(入力シート!M19="","",入力シート!M19)</f>
        <v>無料</v>
      </c>
      <c r="K19" s="36" t="str">
        <f>IF(入力シート!N19="","",入力シート!N19)</f>
        <v>幡ヶ谷社会教育館内　文化事業係
電話：3376-1541
FAX：3375-9278</v>
      </c>
      <c r="L19" s="36" t="str">
        <f>IF(入力シート!P12="","",入力シート!P12)</f>
        <v>マスク着用必須</v>
      </c>
      <c r="M19" s="37">
        <v>16</v>
      </c>
      <c r="N19" s="44" t="str">
        <f>IF(入力シート!S12="","",入力シート!S12)</f>
        <v>介護保険課　介護総合事業係</v>
      </c>
      <c r="O19" s="44" t="str">
        <f>IF(入力シート!G12="","",入力シート!G12)</f>
        <v/>
      </c>
      <c r="U19" s="34" t="str">
        <f>IF(入力シート!A39="","",入力シート!A39)</f>
        <v>随時申込</v>
      </c>
      <c r="V19" s="36" t="str">
        <f>IF(入力シート!B39="","",入力シート!B39)</f>
        <v>ふれあい植物センターイベント</v>
      </c>
      <c r="W19" s="36" t="str">
        <f>IF(入力シート!C39="","",入力シート!C39)</f>
        <v>おはなし植物園</v>
      </c>
      <c r="X19" s="36" t="str">
        <f>IF(入力シート!D39="","",入力シート!D39)</f>
        <v>講師…ふれあい植物センターボランティアの会
自然科学系絵本の読み聞かせと、実物の観察や試食体験</v>
      </c>
      <c r="Y19" s="36" t="str">
        <f>IF(入力シート!F39="","",入力シート!F39)</f>
        <v>2021年04月01日～2021年12月31日</v>
      </c>
      <c r="Z19" s="36" t="str">
        <f>IF(入力シート!H39="","",入力シート!H39)</f>
        <v>水</v>
      </c>
      <c r="AA19" s="36" t="str">
        <f>IF(入力シート!J39="","",入力シート!J39)</f>
        <v>誰でも参加可</v>
      </c>
      <c r="AB19" s="36" t="str">
        <f>IF(入力シート!K39="","",入力シート!K39)</f>
        <v>15人</v>
      </c>
      <c r="AC19" s="36" t="str">
        <f>IF(入力シート!L39="","",入力シート!L39)</f>
        <v>渋谷区ふれあい植物センター</v>
      </c>
      <c r="AD19" s="36" t="str">
        <f>IF(入力シート!M39="","",入力シート!M39)</f>
        <v>無料</v>
      </c>
      <c r="AE19" s="36" t="str">
        <f>IF(入力シート!N39="","",入力シート!N39)</f>
        <v>渋谷区ふれあい植物センター
電話：5468-1384
FAX ：5468-9385</v>
      </c>
      <c r="AF19" s="36" t="str">
        <f>IF(入力シート!P32="","",入力シート!P32)</f>
        <v/>
      </c>
      <c r="AG19" s="37">
        <v>36</v>
      </c>
      <c r="AN19"/>
      <c r="AO19"/>
      <c r="AP19"/>
      <c r="AQ19"/>
      <c r="AR19"/>
      <c r="AS19"/>
      <c r="AT19"/>
      <c r="AU19"/>
      <c r="AV19"/>
      <c r="AW19"/>
      <c r="AX19"/>
      <c r="AY19"/>
      <c r="AZ19"/>
      <c r="BA19"/>
      <c r="BB19"/>
    </row>
    <row r="20" spans="1:54" s="39" customFormat="1" ht="55.05" customHeight="1" x14ac:dyDescent="0.7">
      <c r="A20" s="34" t="str">
        <f>IF(入力シート!A20="","",入力シート!A20)</f>
        <v>事前申込</v>
      </c>
      <c r="B20" s="36" t="str">
        <f>IF(入力シート!B20="","",入力シート!B20)</f>
        <v>2021年度渋谷区立社会教育館講座</v>
      </c>
      <c r="C20" s="36" t="str">
        <f>IF(入力シート!C20="","",入力シート!C20)</f>
        <v>「季節の練り切りづくり」</v>
      </c>
      <c r="D20" s="36" t="str">
        <f>IF(入力シート!D20="","",入力シート!D20)</f>
        <v>30日：ハロウィンの練り切り作り
（ジャック・オ・ランタン他2種類）
講師　野村　俊介氏（青柳）
31日：伝統的な季節の練り切り作り
（きんとん他2種類）
講師　金井　義人氏（みのわ）</v>
      </c>
      <c r="E20" s="36" t="str">
        <f>IF(入力シート!F20="","",入力シート!F20)</f>
        <v>2021年10月1日～2021年10月10日</v>
      </c>
      <c r="F20" s="36" t="str">
        <f>IF(入力シート!H20="","",入力シート!H20)</f>
        <v>2021年①10月30日（土）・②31日（日）③2日続けて受講
※いずれかを希望も可
両日ともに10:30～12:00　</v>
      </c>
      <c r="G20" s="36" t="str">
        <f>IF(入力シート!J20="","",入力シート!J20)</f>
        <v>区内在住・在勤・在学の中学生以上</v>
      </c>
      <c r="H20" s="36" t="str">
        <f>IF(入力シート!K20="","",入力シート!K20)</f>
        <v>各回12人（抽選）※抽選の場合は渋谷区民優先</v>
      </c>
      <c r="I20" s="36" t="str">
        <f>IF(入力シート!L20="","",入力シート!L20)</f>
        <v>恵比寿社会教育館</v>
      </c>
      <c r="J20" s="36" t="str">
        <f>IF(入力シート!M20="","",入力シート!M20)</f>
        <v>①②1,000円　③2000円（材料費）</v>
      </c>
      <c r="K20" s="36" t="str">
        <f>IF(入力シート!N20="","",入力シート!N20)</f>
        <v>幡ヶ谷社会教育館内　文化事業係
電話：3376-1541
FAX：3375-9278</v>
      </c>
      <c r="L20" s="36" t="str">
        <f>IF(入力シート!P13="","",入力シート!P13)</f>
        <v>マスク着用必須</v>
      </c>
      <c r="M20" s="37">
        <v>17</v>
      </c>
      <c r="N20" s="44" t="str">
        <f>IF(入力シート!S13="","",入力シート!S13)</f>
        <v>介護保険課　介護総合事業係</v>
      </c>
      <c r="O20" s="44" t="str">
        <f>IF(入力シート!G13="","",入力シート!G13)</f>
        <v/>
      </c>
      <c r="U20" s="34" t="str">
        <f>IF(入力シート!A40="","",入力シート!A40)</f>
        <v>随時申込</v>
      </c>
      <c r="V20" s="36" t="str">
        <f>IF(入力シート!B40="","",入力シート!B40)</f>
        <v>ふれあい植物センターイベント</v>
      </c>
      <c r="W20" s="36" t="str">
        <f>IF(入力シート!C40="","",入力シート!C40)</f>
        <v>季節のワークショップ</v>
      </c>
      <c r="X20" s="36" t="str">
        <f>IF(入力シート!D40="","",入力シート!D40)</f>
        <v>講師…ふれあい植物センターボランティアの会
季節に合わせて、自然素材や身近な材料を元に様々な物を作る</v>
      </c>
      <c r="Y20" s="36" t="str">
        <f>IF(入力シート!F40="","",入力シート!F40)</f>
        <v>2021年04月01日～2021年12月31日</v>
      </c>
      <c r="Z20" s="36" t="str">
        <f>IF(入力シート!H40="","",入力シート!H40)</f>
        <v>土・日・祝</v>
      </c>
      <c r="AA20" s="36" t="str">
        <f>IF(入力シート!J40="","",入力シート!J40)</f>
        <v>誰でも参加可</v>
      </c>
      <c r="AB20" s="36" t="str">
        <f>IF(入力シート!K40="","",入力シート!K40)</f>
        <v>定員設定なし</v>
      </c>
      <c r="AC20" s="36" t="str">
        <f>IF(入力シート!L40="","",入力シート!L40)</f>
        <v>渋谷区ふれあい植物センター</v>
      </c>
      <c r="AD20" s="36" t="str">
        <f>IF(入力シート!M40="","",入力シート!M40)</f>
        <v>無料～500円</v>
      </c>
      <c r="AE20" s="36" t="str">
        <f>IF(入力シート!N40="","",入力シート!N40)</f>
        <v>渋谷区ふれあい植物センター
電話：5468-1384
FAX ：5468-9385</v>
      </c>
      <c r="AF20" s="36" t="str">
        <f>IF(入力シート!P33="","",入力シート!P33)</f>
        <v/>
      </c>
      <c r="AG20" s="37">
        <v>37</v>
      </c>
      <c r="AN20"/>
      <c r="AO20"/>
      <c r="AP20"/>
      <c r="AQ20"/>
      <c r="AR20"/>
      <c r="AS20"/>
      <c r="AT20"/>
      <c r="AU20"/>
      <c r="AV20"/>
      <c r="AW20"/>
      <c r="AX20"/>
      <c r="AY20"/>
      <c r="AZ20"/>
      <c r="BA20"/>
      <c r="BB20"/>
    </row>
    <row r="21" spans="1:54" s="39" customFormat="1" ht="55.05" customHeight="1" x14ac:dyDescent="0.7">
      <c r="A21" s="34" t="str">
        <f>IF(入力シート!A21="","",入力シート!A21)</f>
        <v>事前申込</v>
      </c>
      <c r="B21" s="36" t="str">
        <f>IF(入力シート!B21="","",入力シート!B21)</f>
        <v>2021年度渋谷区立社会教育館講座</v>
      </c>
      <c r="C21" s="36" t="str">
        <f>IF(入力シート!C21="","",入力シート!C21)</f>
        <v>「スマホ・タブレットで動画を作ろう」</v>
      </c>
      <c r="D21" s="36" t="str">
        <f>IF(入力シート!D21="","",入力シート!D21)</f>
        <v>お持ちのスマートフォンや、タブレットを使用した、動画の撮影と簡単な動画編集を行う
講師：米田　笑帆氏　他1名</v>
      </c>
      <c r="E21" s="36" t="str">
        <f>IF(入力シート!F21="","",入力シート!F21)</f>
        <v>2021年10月15日～2021年10月25日</v>
      </c>
      <c r="F21" s="36" t="str">
        <f>IF(入力シート!H21="","",入力シート!H21)</f>
        <v>2021年11月13日・20日・27日（土）
13:30～15:30　全3回</v>
      </c>
      <c r="G21" s="36" t="str">
        <f>IF(入力シート!J21="","",入力シート!J21)</f>
        <v>区内在住・在学の小学生</v>
      </c>
      <c r="H21" s="36" t="str">
        <f>IF(入力シート!K21="","",入力シート!K21)</f>
        <v>各回10人（抽選）</v>
      </c>
      <c r="I21" s="36" t="str">
        <f>IF(入力シート!L21="","",入力シート!L21)</f>
        <v>上原社会教育館　第1中学習室・音楽室</v>
      </c>
      <c r="J21" s="36" t="str">
        <f>IF(入力シート!M21="","",入力シート!M21)</f>
        <v>無料</v>
      </c>
      <c r="K21" s="36" t="str">
        <f>IF(入力シート!N21="","",入力シート!N21)</f>
        <v>幡ヶ谷社会教育館内　文化事業係
電話：3376-1541
FAX：3375-9278</v>
      </c>
      <c r="L21" s="36" t="str">
        <f>IF(入力シート!P14="","",入力シート!P14)</f>
        <v>マスク着用必須</v>
      </c>
      <c r="M21" s="37">
        <v>18</v>
      </c>
      <c r="N21" s="44" t="str">
        <f>IF(入力シート!S14="","",入力シート!S14)</f>
        <v>介護保険課　介護総合事業係</v>
      </c>
      <c r="O21" s="44" t="str">
        <f>IF(入力シート!G14="","",入力シート!G14)</f>
        <v/>
      </c>
      <c r="U21" s="34" t="str">
        <f>IF(入力シート!A41="","",入力シート!A41)</f>
        <v>随時申込</v>
      </c>
      <c r="V21" s="36" t="str">
        <f>IF(入力シート!B41="","",入力シート!B41)</f>
        <v>ふれあい植物センターイベント</v>
      </c>
      <c r="W21" s="36" t="str">
        <f>IF(入力シート!C41="","",入力シート!C41)</f>
        <v>草木染体験実習</v>
      </c>
      <c r="X21" s="36" t="str">
        <f>IF(入力シート!D41="","",入力シート!D41)</f>
        <v>講師…ふれあい植物センターボランティアの会
身近な植物を材料に染色を体験する</v>
      </c>
      <c r="Y21" s="36" t="str">
        <f>IF(入力シート!F41="","",入力シート!F41)</f>
        <v>2021年04月01日～2021年12月31日</v>
      </c>
      <c r="Z21" s="36" t="str">
        <f>IF(入力シート!H41="","",入力シート!H41)</f>
        <v>土・日・祝</v>
      </c>
      <c r="AA21" s="36" t="str">
        <f>IF(入力シート!J41="","",入力シート!J41)</f>
        <v>中学生以上</v>
      </c>
      <c r="AB21" s="36" t="str">
        <f>IF(入力シート!K41="","",入力シート!K41)</f>
        <v>10人</v>
      </c>
      <c r="AC21" s="36" t="str">
        <f>IF(入力シート!L41="","",入力シート!L41)</f>
        <v>渋谷区ふれあい植物センター</v>
      </c>
      <c r="AD21" s="36" t="str">
        <f>IF(入力シート!M41="","",入力シート!M41)</f>
        <v>1,000~3,000円</v>
      </c>
      <c r="AE21" s="36" t="str">
        <f>IF(入力シート!N41="","",入力シート!N41)</f>
        <v>渋谷区ふれあい植物センター
電話：5468-1384
FAX ：5468-9385</v>
      </c>
      <c r="AF21" s="36" t="str">
        <f>IF(入力シート!P34="","",入力シート!P34)</f>
        <v/>
      </c>
      <c r="AG21" s="37">
        <v>38</v>
      </c>
      <c r="AN21"/>
      <c r="AO21"/>
      <c r="AP21"/>
      <c r="AQ21"/>
      <c r="AR21"/>
      <c r="AS21"/>
      <c r="AT21"/>
      <c r="AU21"/>
      <c r="AV21"/>
      <c r="AW21"/>
      <c r="AX21"/>
      <c r="AY21"/>
      <c r="AZ21"/>
      <c r="BA21"/>
      <c r="BB21"/>
    </row>
    <row r="22" spans="1:54" s="39" customFormat="1" ht="55.05" customHeight="1" x14ac:dyDescent="0.7">
      <c r="A22" s="34" t="str">
        <f>IF(入力シート!A22="","",入力シート!A22)</f>
        <v>事前申込</v>
      </c>
      <c r="B22" s="36" t="str">
        <f>IF(入力シート!B22="","",入力シート!B22)</f>
        <v>2021年度渋谷区立社会教育館講座</v>
      </c>
      <c r="C22" s="36" t="str">
        <f>IF(入力シート!C22="","",入力シート!C22)</f>
        <v>「初めてのレザークラフト講座」</v>
      </c>
      <c r="D22" s="36" t="str">
        <f>IF(入力シート!D22="","",入力シート!D22)</f>
        <v>レザー(革)を用いた小物をハンドメイドで制作する
講師：草賀　浩司氏</v>
      </c>
      <c r="E22" s="36" t="str">
        <f>IF(入力シート!F22="","",入力シート!F22)</f>
        <v>2021年10月15日～2021年10月25日</v>
      </c>
      <c r="F22" s="36" t="str">
        <f>IF(入力シート!H22="","",入力シート!H22)</f>
        <v>2021年11月10日・17日・24日（水）
13:30～:16:30　全3回</v>
      </c>
      <c r="G22" s="36" t="str">
        <f>IF(入力シート!J22="","",入力シート!J22)</f>
        <v>区内在住・在勤・在学の高校生以上</v>
      </c>
      <c r="H22" s="36" t="str">
        <f>IF(入力シート!K22="","",入力シート!K22)</f>
        <v>20人（抽選）</v>
      </c>
      <c r="I22" s="36" t="str">
        <f>IF(入力シート!L22="","",入力シート!L22)</f>
        <v>千駄ヶ谷社会教育館　学習室(大)室</v>
      </c>
      <c r="J22" s="36" t="str">
        <f>IF(入力シート!M22="","",入力シート!M22)</f>
        <v>3000円</v>
      </c>
      <c r="K22" s="36" t="str">
        <f>IF(入力シート!N22="","",入力シート!N22)</f>
        <v>幡ヶ谷社会教育館内　文化事業係
電話：3376-1541
FAX：3375-9278</v>
      </c>
      <c r="L22" s="36" t="str">
        <f>IF(入力シート!P15="","",入力シート!P15)</f>
        <v>マスク着用必須</v>
      </c>
      <c r="M22" s="37">
        <v>19</v>
      </c>
      <c r="N22" s="44" t="str">
        <f>IF(入力シート!S15="","",入力シート!S15)</f>
        <v>介護保険課　介護総合事業係</v>
      </c>
      <c r="O22" s="44" t="str">
        <f>IF(入力シート!G15="","",入力シート!G15)</f>
        <v/>
      </c>
      <c r="U22" s="34" t="str">
        <f>IF(入力シート!A42="","",入力シート!A42)</f>
        <v>当日会場受付又は事前申込</v>
      </c>
      <c r="V22" s="36" t="str">
        <f>IF(入力シート!B42="","",入力シート!B42)</f>
        <v>渋谷おとなりサンデー</v>
      </c>
      <c r="W22" s="36" t="str">
        <f>IF(入力シート!C42="","",入力シート!C42)</f>
        <v>オフラインとオンラインの両方の企画を開催（予定）</v>
      </c>
      <c r="X22" s="36" t="str">
        <f>IF(入力シート!D42="","",入力シート!D42)</f>
        <v>コロナ禍における「新しい日常の中で開かれる新しいコミュニティ活動」によるオフライン企画と「渋谷のラジオ」や「ＷＥＢ」を利用したオンライン企画を開催します。</v>
      </c>
      <c r="Y22" s="36" t="str">
        <f>IF(入力シート!F42="","",入力シート!F42)</f>
        <v/>
      </c>
      <c r="Z22" s="36" t="str">
        <f>IF(入力シート!H42="","",入力シート!H42)</f>
        <v>６月６日（毎年６月第一日曜日）　渋谷おとなりサンデーの日
５月～　オンライン企画開始
６月　　地域交流強化月間</v>
      </c>
      <c r="AA22" s="36" t="str">
        <f>IF(入力シート!J42="","",入力シート!J42)</f>
        <v>どなたでも</v>
      </c>
      <c r="AB22" s="36" t="str">
        <f>IF(入力シート!K42="","",入力シート!K42)</f>
        <v>企画により定員がある場合あり</v>
      </c>
      <c r="AC22" s="36" t="str">
        <f>IF(入力シート!L42="","",入力シート!L42)</f>
        <v>渋谷区内全域</v>
      </c>
      <c r="AD22" s="36" t="str">
        <f>IF(入力シート!M42="","",入力シート!M42)</f>
        <v>企画により有料の場合あり</v>
      </c>
      <c r="AE22" s="36" t="str">
        <f>IF(入力シート!N42="","",入力シート!N42)</f>
        <v>渋谷おとなりサンデーＷＥＢサイトに掲載
https://shibuya-otonari.jp/</v>
      </c>
      <c r="AF22" s="36" t="str">
        <f>IF(入力シート!P35="","",入力シート!P35)</f>
        <v/>
      </c>
      <c r="AG22" s="37">
        <v>39</v>
      </c>
      <c r="AN22"/>
      <c r="AO22"/>
      <c r="AP22"/>
      <c r="AQ22"/>
      <c r="AR22"/>
      <c r="AS22"/>
      <c r="AT22"/>
      <c r="AU22"/>
      <c r="AV22"/>
      <c r="AW22"/>
      <c r="AX22"/>
      <c r="AY22"/>
      <c r="AZ22"/>
      <c r="BA22"/>
      <c r="BB22"/>
    </row>
    <row r="23" spans="1:54" s="39" customFormat="1" ht="55.05" customHeight="1" x14ac:dyDescent="0.7">
      <c r="A23" s="34" t="str">
        <f>IF(入力シート!A23="","",入力シート!A23)</f>
        <v>事前申込</v>
      </c>
      <c r="B23" s="36" t="str">
        <f>IF(入力シート!B23="","",入力シート!B23)</f>
        <v>2021年度渋谷区立社会教育館講座</v>
      </c>
      <c r="C23" s="36" t="str">
        <f>IF(入力シート!C23="","",入力シート!C23)</f>
        <v>「ボイストレーニング講座」</v>
      </c>
      <c r="D23" s="36" t="str">
        <f>IF(入力シート!D23="","",入力シート!D23)</f>
        <v>自宅でもできる正しい発声法や誤嚥予防の為のトレーニング法を学ぶ
講師：㈱そらうみ　玉澤 明人氏</v>
      </c>
      <c r="E23" s="36" t="str">
        <f>IF(入力シート!F23="","",入力シート!F23)</f>
        <v>2021年10月15日～2021年10月31日</v>
      </c>
      <c r="F23" s="36" t="str">
        <f>IF(入力シート!H23="","",入力シート!H23)</f>
        <v>2021年12月11日・18日・25日（土） 10:00～11:30　全3回</v>
      </c>
      <c r="G23" s="36" t="str">
        <f>IF(入力シート!J23="","",入力シート!J23)</f>
        <v>区内在住・在勤・在学の高校生以上</v>
      </c>
      <c r="H23" s="36" t="str">
        <f>IF(入力シート!K23="","",入力シート!K23)</f>
        <v>30人（抽選）</v>
      </c>
      <c r="I23" s="36" t="str">
        <f>IF(入力シート!L23="","",入力シート!L23)</f>
        <v>幡ヶ谷社会教育館　第一体育室</v>
      </c>
      <c r="J23" s="36" t="str">
        <f>IF(入力シート!M23="","",入力シート!M23)</f>
        <v>無料</v>
      </c>
      <c r="K23" s="36" t="str">
        <f>IF(入力シート!N23="","",入力シート!N23)</f>
        <v>幡ヶ谷社会教育館内　文化事業係
電話：3376-1541
FAX：3375-9278</v>
      </c>
      <c r="L23" s="36" t="str">
        <f>IF(入力シート!P16="","",入力シート!P16)</f>
        <v>使用アプリ：Zoom</v>
      </c>
      <c r="M23" s="37">
        <v>20</v>
      </c>
      <c r="N23" s="44" t="str">
        <f>IF(入力シート!S16="","",入力シート!S16)</f>
        <v>介護保険課　介護総合事業係</v>
      </c>
      <c r="O23" s="44" t="str">
        <f>IF(入力シート!G16="","",入力シート!G16)</f>
        <v/>
      </c>
      <c r="U23" s="34" t="str">
        <f>IF(入力シート!A43="","",入力シート!A43)</f>
        <v>随時申込</v>
      </c>
      <c r="V23" s="36" t="str">
        <f>IF(入力シート!B43="","",入力シート!B43)</f>
        <v>シニアチアダンス</v>
      </c>
      <c r="W23" s="36" t="str">
        <f>IF(入力シート!C43="","",入力シート!C43)</f>
        <v/>
      </c>
      <c r="X23" s="36" t="str">
        <f>IF(入力シート!D43="","",入力シート!D43)</f>
        <v>チアダンスの初心者向け講座</v>
      </c>
      <c r="Y23" s="36" t="str">
        <f>IF(入力シート!F43="","",入力シート!F43)</f>
        <v/>
      </c>
      <c r="Z23" s="36" t="str">
        <f>IF(入力シート!H43="","",入力シート!H43)</f>
        <v>毎月第2・4（金）
13:00～14:15</v>
      </c>
      <c r="AA23" s="36" t="str">
        <f>IF(入力シート!J43="","",入力シート!J43)</f>
        <v>区内在住でおおむね60歳以上の人</v>
      </c>
      <c r="AB23" s="36" t="str">
        <f>IF(入力シート!K43="","",入力シート!K43)</f>
        <v>20人</v>
      </c>
      <c r="AC23" s="36" t="str">
        <f>IF(入力シート!L43="","",入力シート!L43)</f>
        <v>つばめの里・本町東</v>
      </c>
      <c r="AD23" s="36" t="str">
        <f>IF(入力シート!M43="","",入力シート!M43)</f>
        <v>65歳以上1,200円、65歳未満1,850円（保険加入料）</v>
      </c>
      <c r="AE23" s="36" t="str">
        <f>IF(入力シート!N43="","",入力シート!N43)</f>
        <v>つばめの里・本町東
TEL 6383-3870
FAX 5350-2560</v>
      </c>
      <c r="AF23" s="36" t="str">
        <f>IF(入力シート!P36="","",入力シート!P36)</f>
        <v/>
      </c>
      <c r="AG23" s="37">
        <v>40</v>
      </c>
      <c r="AN23"/>
      <c r="AO23"/>
      <c r="AP23"/>
      <c r="AQ23"/>
      <c r="AR23"/>
      <c r="AS23"/>
      <c r="AT23"/>
      <c r="AU23"/>
      <c r="AV23"/>
      <c r="AW23"/>
      <c r="AX23"/>
      <c r="AY23"/>
      <c r="AZ23"/>
      <c r="BA23"/>
      <c r="BB23"/>
    </row>
    <row r="24" spans="1:54" s="39" customFormat="1" ht="55.05" customHeight="1" x14ac:dyDescent="0.7">
      <c r="N24" s="44" t="str">
        <f>IF(入力シート!S17="","",入力シート!S17)</f>
        <v>介護保険課　介護総合事業係</v>
      </c>
      <c r="O24" s="44" t="str">
        <f>IF(入力シート!G17="","",入力シート!G17)</f>
        <v/>
      </c>
      <c r="AN24"/>
      <c r="AO24"/>
      <c r="AP24"/>
      <c r="AQ24"/>
      <c r="AR24"/>
      <c r="AS24"/>
      <c r="AT24"/>
      <c r="AU24"/>
      <c r="AV24"/>
      <c r="AW24"/>
      <c r="AX24"/>
      <c r="AY24"/>
      <c r="AZ24"/>
      <c r="BA24"/>
      <c r="BB24"/>
    </row>
    <row r="25" spans="1:54" s="39" customFormat="1" ht="55.05" customHeight="1" x14ac:dyDescent="0.7">
      <c r="N25" s="44" t="str">
        <f>IF(入力シート!S18="","",入力シート!S18)</f>
        <v>介護保険課　介護総合事業係</v>
      </c>
      <c r="O25" s="44" t="str">
        <f>IF(入力シート!G18="","",入力シート!G18)</f>
        <v/>
      </c>
      <c r="AN25"/>
      <c r="AO25"/>
      <c r="AP25"/>
      <c r="AQ25"/>
      <c r="AR25"/>
      <c r="AS25"/>
      <c r="AT25"/>
      <c r="AU25"/>
      <c r="AV25"/>
      <c r="AW25"/>
      <c r="AX25"/>
      <c r="AY25"/>
      <c r="AZ25"/>
      <c r="BA25"/>
      <c r="BB25"/>
    </row>
    <row r="26" spans="1:54" s="39" customFormat="1" ht="55.05" customHeight="1" x14ac:dyDescent="0.7">
      <c r="N26" s="44" t="str">
        <f>IF(入力シート!S19="","",入力シート!S19)</f>
        <v>教育委員会事務局　生涯学習振興課　生涯学習係</v>
      </c>
      <c r="O26" s="44" t="str">
        <f>IF(入力シート!G19="","",入力シート!G19)</f>
        <v/>
      </c>
      <c r="AN26"/>
      <c r="AO26"/>
      <c r="AP26"/>
      <c r="AQ26"/>
      <c r="AR26"/>
      <c r="AS26"/>
      <c r="AT26"/>
      <c r="AU26"/>
      <c r="AV26"/>
      <c r="AW26"/>
      <c r="AX26"/>
      <c r="AY26"/>
      <c r="AZ26"/>
      <c r="BA26"/>
      <c r="BB26"/>
    </row>
    <row r="27" spans="1:54" s="39" customFormat="1" ht="55.05" customHeight="1" x14ac:dyDescent="0.7">
      <c r="N27" s="44" t="str">
        <f>IF(入力シート!S20="","",入力シート!S20)</f>
        <v>教育委員会事務局　生涯学習振興課　生涯学習係</v>
      </c>
      <c r="O27" s="44" t="str">
        <f>IF(入力シート!G20="","",入力シート!G20)</f>
        <v/>
      </c>
      <c r="AN27"/>
      <c r="AO27"/>
      <c r="AP27"/>
      <c r="AQ27"/>
      <c r="AR27"/>
      <c r="AS27"/>
      <c r="AT27"/>
      <c r="AU27"/>
      <c r="AV27"/>
      <c r="AW27"/>
      <c r="AX27"/>
      <c r="AY27"/>
      <c r="AZ27"/>
      <c r="BA27"/>
      <c r="BB27"/>
    </row>
    <row r="28" spans="1:54" s="39" customFormat="1" ht="55.05" customHeight="1" x14ac:dyDescent="0.7">
      <c r="N28" s="44" t="str">
        <f>IF(入力シート!S21="","",入力シート!S21)</f>
        <v>教育委員会事務局　生涯学習振興課　生涯学習係</v>
      </c>
      <c r="O28" s="44" t="str">
        <f>IF(入力シート!G21="","",入力シート!G21)</f>
        <v/>
      </c>
      <c r="AN28"/>
      <c r="AO28"/>
      <c r="AP28"/>
      <c r="AQ28"/>
      <c r="AR28"/>
      <c r="AS28"/>
      <c r="AT28"/>
      <c r="AU28"/>
      <c r="AV28"/>
      <c r="AW28"/>
      <c r="AX28"/>
      <c r="AY28"/>
      <c r="AZ28"/>
      <c r="BA28"/>
      <c r="BB28"/>
    </row>
    <row r="29" spans="1:54" s="39" customFormat="1" ht="55.05" customHeight="1" x14ac:dyDescent="0.7">
      <c r="N29" s="44" t="str">
        <f>IF(入力シート!S22="","",入力シート!S22)</f>
        <v>教育委員会事務局　生涯学習振興課　生涯学習係</v>
      </c>
      <c r="O29" s="44" t="str">
        <f>IF(入力シート!G22="","",入力シート!G22)</f>
        <v/>
      </c>
      <c r="AN29"/>
      <c r="AO29"/>
      <c r="AP29"/>
      <c r="AQ29"/>
      <c r="AR29"/>
      <c r="AS29"/>
      <c r="AT29"/>
      <c r="AU29"/>
      <c r="AV29"/>
      <c r="AW29"/>
      <c r="AX29"/>
      <c r="AY29"/>
      <c r="AZ29"/>
      <c r="BA29"/>
      <c r="BB29"/>
    </row>
    <row r="30" spans="1:54" s="39" customFormat="1" ht="55.05" customHeight="1" x14ac:dyDescent="0.7">
      <c r="A30" s="34" t="str">
        <f>IF(入力シート!A44="","",入力シート!A44)</f>
        <v>随時申込</v>
      </c>
      <c r="B30" s="36" t="str">
        <f>IF(入力シート!B44="","",入力シート!B44)</f>
        <v>シニアチアダンス</v>
      </c>
      <c r="C30" s="36" t="str">
        <f>IF(入力シート!C44="","",入力シート!C44)</f>
        <v/>
      </c>
      <c r="D30" s="36" t="str">
        <f>IF(入力シート!D44="","",入力シート!D44)</f>
        <v>チアダンスの初心者向け講座</v>
      </c>
      <c r="E30" s="36" t="str">
        <f>IF(入力シート!F44="","",入力シート!F44)</f>
        <v/>
      </c>
      <c r="F30" s="36" t="str">
        <f>IF(入力シート!H44="","",入力シート!H44)</f>
        <v>毎月第2・4（火）
13:00～14:15</v>
      </c>
      <c r="G30" s="36" t="str">
        <f>IF(入力シート!J44="","",入力シート!J44)</f>
        <v>区内在住でおおむね60歳以上の人</v>
      </c>
      <c r="H30" s="36" t="str">
        <f>IF(入力シート!K44="","",入力シート!K44)</f>
        <v>20人</v>
      </c>
      <c r="I30" s="36" t="str">
        <f>IF(入力シート!L44="","",入力シート!L44)</f>
        <v>ひがし健康プラザ</v>
      </c>
      <c r="J30" s="36" t="str">
        <f>IF(入力シート!M44="","",入力シート!M44)</f>
        <v>65歳以上1,200円、65歳未満1,850円（保険加入料）</v>
      </c>
      <c r="K30" s="36" t="str">
        <f>IF(入力シート!N44="","",入力シート!N44)</f>
        <v>ひがし健康プラザ高齢者在宅サービスセンター
TEL 5466-2681
FAX5466-2682</v>
      </c>
      <c r="L30" s="36" t="str">
        <f>IF(入力シート!P37="","",入力シート!P37)</f>
        <v/>
      </c>
      <c r="M30" s="37">
        <v>41</v>
      </c>
      <c r="N30" s="44" t="str">
        <f>IF(入力シート!S23="","",入力シート!S23)</f>
        <v>教育委員会事務局　生涯学習振興課　生涯学習係</v>
      </c>
      <c r="O30" s="44" t="str">
        <f>IF(入力シート!G23="","",入力シート!G23)</f>
        <v/>
      </c>
      <c r="U30" s="34" t="str">
        <f>IF(入力シート!A58="","",入力シート!A58)</f>
        <v>事前申込</v>
      </c>
      <c r="V30" s="36" t="str">
        <f>IF(入力シート!B58="","",入力シート!B58)</f>
        <v>なんでもスマホ相談</v>
      </c>
      <c r="W30" s="36" t="str">
        <f>IF(入力シート!C58="","",入力シート!C58)</f>
        <v/>
      </c>
      <c r="X30" s="36" t="str">
        <f>IF(入力シート!D58="","",入力シート!D58)</f>
        <v>スマホの基本操作、メールの送受信、インターネット検索等を相談できます。</v>
      </c>
      <c r="Y30" s="36" t="str">
        <f>IF(入力シート!F58="","",入力シート!F58)</f>
        <v>2021年4月16日～</v>
      </c>
      <c r="Z30" s="36" t="str">
        <f>IF(入力シート!H58="","",入力シート!H58)</f>
        <v>毎週（火）
13:45～16:45</v>
      </c>
      <c r="AA30" s="36" t="str">
        <f>IF(入力シート!J58="","",入力シート!J58)</f>
        <v>区内在住でおおむね60歳以上の人</v>
      </c>
      <c r="AB30" s="36" t="str">
        <f>IF(入力シート!K58="","",入力シート!K58)</f>
        <v>4人/日</v>
      </c>
      <c r="AC30" s="36" t="str">
        <f>IF(入力シート!L58="","",入力シート!L58)</f>
        <v>地域交流センター西原</v>
      </c>
      <c r="AD30" s="36" t="str">
        <f>IF(入力シート!M58="","",入力シート!M58)</f>
        <v>無料</v>
      </c>
      <c r="AE30" s="36" t="str">
        <f>IF(入力シート!N58="","",入力シート!N58)</f>
        <v>【予約】3466－0890
【問合せ】
㈱渋谷サービス公社（商工会館）
TEL　3406-7641</v>
      </c>
      <c r="AF30" s="36" t="str">
        <f>IF(入力シート!P51="","",入力シート!P51)</f>
        <v>水分補給の飲み物、運動できる服装、マスク着用</v>
      </c>
      <c r="AG30" s="37">
        <v>55</v>
      </c>
      <c r="AN30"/>
      <c r="AO30"/>
      <c r="AP30"/>
      <c r="AQ30"/>
      <c r="AR30"/>
      <c r="AS30"/>
      <c r="AT30"/>
      <c r="AU30"/>
      <c r="AV30"/>
      <c r="AW30"/>
      <c r="AX30"/>
      <c r="AY30"/>
      <c r="AZ30"/>
      <c r="BA30"/>
      <c r="BB30"/>
    </row>
    <row r="31" spans="1:54" s="39" customFormat="1" ht="55.05" customHeight="1" x14ac:dyDescent="0.7">
      <c r="A31" s="34" t="str">
        <f>IF(入力シート!A45="","",入力シート!A45)</f>
        <v>随時申込</v>
      </c>
      <c r="B31" s="36" t="str">
        <f>IF(入力シート!B45="","",入力シート!B45)</f>
        <v>シニアチアダンス</v>
      </c>
      <c r="C31" s="36" t="str">
        <f>IF(入力シート!C45="","",入力シート!C45)</f>
        <v/>
      </c>
      <c r="D31" s="36" t="str">
        <f>IF(入力シート!D45="","",入力シート!D45)</f>
        <v>チアダンスの初心者向け講座</v>
      </c>
      <c r="E31" s="36" t="str">
        <f>IF(入力シート!F45="","",入力シート!F45)</f>
        <v>6月17日～</v>
      </c>
      <c r="F31" s="36" t="str">
        <f>IF(入力シート!H45="","",入力シート!H45)</f>
        <v>7月6日～
毎月第1・3（火）
13:00～14:15</v>
      </c>
      <c r="G31" s="36" t="str">
        <f>IF(入力シート!J45="","",入力シート!J45)</f>
        <v>区内在住でおおむね60歳以上の人</v>
      </c>
      <c r="H31" s="36" t="str">
        <f>IF(入力シート!K45="","",入力シート!K45)</f>
        <v>15人</v>
      </c>
      <c r="I31" s="36" t="str">
        <f>IF(入力シート!L45="","",入力シート!L45)</f>
        <v>かんなみの杜・渋谷</v>
      </c>
      <c r="J31" s="36" t="str">
        <f>IF(入力シート!M45="","",入力シート!M45)</f>
        <v>65歳以上1,200円、65歳未満1,850円（保険加入料）</v>
      </c>
      <c r="K31" s="36" t="str">
        <f>IF(入力シート!N45="","",入力シート!N45)</f>
        <v>かんなみの杜・渋谷
TEL 5784-3872
FAX 5784-3876</v>
      </c>
      <c r="L31" s="36" t="str">
        <f>IF(入力シート!P38="","",入力シート!P38)</f>
        <v>施設改修のため2022年より休園予定</v>
      </c>
      <c r="M31" s="37">
        <v>42</v>
      </c>
      <c r="N31" s="44" t="str">
        <f>IF(入力シート!S24="","",入力シート!S24)</f>
        <v>中央保健相談所　保健予防係</v>
      </c>
      <c r="O31" s="44" t="str">
        <f>IF(入力シート!G24="","",入力シート!G24)</f>
        <v/>
      </c>
      <c r="U31" s="34" t="str">
        <f>IF(入力シート!A59="","",入力シート!A59)</f>
        <v>事前申込</v>
      </c>
      <c r="V31" s="36" t="str">
        <f>IF(入力シート!B59="","",入力シート!B59)</f>
        <v>なんでもスマホ相談</v>
      </c>
      <c r="W31" s="36" t="str">
        <f>IF(入力シート!C59="","",入力シート!C59)</f>
        <v/>
      </c>
      <c r="X31" s="36" t="str">
        <f>IF(入力シート!D59="","",入力シート!D59)</f>
        <v>スマホの基本操作、メールの送受信、インターネット検索等を相談できます。</v>
      </c>
      <c r="Y31" s="36" t="str">
        <f>IF(入力シート!F59="","",入力シート!F59)</f>
        <v>2021年4月16日～</v>
      </c>
      <c r="Z31" s="36" t="str">
        <f>IF(入力シート!H59="","",入力シート!H59)</f>
        <v>毎週（水）
9:00～12:00</v>
      </c>
      <c r="AA31" s="36" t="str">
        <f>IF(入力シート!J59="","",入力シート!J59)</f>
        <v>区内在住でおおむね60歳以上の人</v>
      </c>
      <c r="AB31" s="36" t="str">
        <f>IF(入力シート!K59="","",入力シート!K59)</f>
        <v>4人/日</v>
      </c>
      <c r="AC31" s="36" t="str">
        <f>IF(入力シート!L59="","",入力シート!L59)</f>
        <v>はつらつセンターケアステーション本町</v>
      </c>
      <c r="AD31" s="36" t="str">
        <f>IF(入力シート!M59="","",入力シート!M59)</f>
        <v>無料</v>
      </c>
      <c r="AE31" s="36" t="str">
        <f>IF(入力シート!N59="","",入力シート!N59)</f>
        <v>【予約】5334-9980
【問合せ】
㈱渋谷サービス公社（商工会館）
TEL　3406-7641</v>
      </c>
      <c r="AF31" s="36" t="str">
        <f>IF(入力シート!P52="","",入力シート!P52)</f>
        <v>・マスク着用必須
・持ち物：筆記用具、事前郵送資料
詳しくはお問合せ先にご確認ください</v>
      </c>
      <c r="AG31" s="37">
        <v>56</v>
      </c>
      <c r="AN31"/>
      <c r="AO31"/>
      <c r="AP31"/>
      <c r="AQ31"/>
      <c r="AR31"/>
      <c r="AS31"/>
      <c r="AT31"/>
      <c r="AU31"/>
      <c r="AV31"/>
      <c r="AW31"/>
      <c r="AX31"/>
      <c r="AY31"/>
      <c r="AZ31"/>
      <c r="BA31"/>
      <c r="BB31"/>
    </row>
    <row r="32" spans="1:54" s="39" customFormat="1" ht="55.05" customHeight="1" x14ac:dyDescent="0.7">
      <c r="A32" s="34" t="str">
        <f>IF(入力シート!A46="","",入力シート!A46)</f>
        <v>当日会場受付</v>
      </c>
      <c r="B32" s="36" t="str">
        <f>IF(入力シート!B46="","",入力シート!B46)</f>
        <v>若返るダイヤモンド体操</v>
      </c>
      <c r="C32" s="36" t="str">
        <f>IF(入力シート!C46="","",入力シート!C46)</f>
        <v/>
      </c>
      <c r="D32" s="36" t="str">
        <f>IF(入力シート!D46="","",入力シート!D46)</f>
        <v>座位・立位・エアロビクス・セラバンドを使用した体操</v>
      </c>
      <c r="E32" s="36" t="str">
        <f>IF(入力シート!F46="","",入力シート!F46)</f>
        <v/>
      </c>
      <c r="F32" s="36" t="str">
        <f>IF(入力シート!H46="","",入力シート!H46)</f>
        <v>４月6日～３月29日</v>
      </c>
      <c r="G32" s="36" t="str">
        <f>IF(入力シート!J46="","",入力シート!J46)</f>
        <v>区内在住でおおむね60歳以上の人</v>
      </c>
      <c r="H32" s="36">
        <f>IF(入力シート!K46="","",入力シート!K46)</f>
        <v>15</v>
      </c>
      <c r="I32" s="36" t="str">
        <f>IF(入力シート!L46="","",入力シート!L46)</f>
        <v>代官山スポーツプラザ</v>
      </c>
      <c r="J32" s="36" t="str">
        <f>IF(入力シート!M46="","",入力シート!M46)</f>
        <v>65歳以上1,200円、65歳未満1,850円（保険加入料）</v>
      </c>
      <c r="K32" s="36" t="str">
        <f>IF(入力シート!N46="","",入力シート!N46)</f>
        <v>高齢者福祉課サービス事業係
TEL3463-1873
FAX3463-2873</v>
      </c>
      <c r="L32" s="36" t="str">
        <f>IF(入力シート!P39="","",入力シート!P39)</f>
        <v>施設改修のため2022年より休園予定</v>
      </c>
      <c r="M32" s="37">
        <v>43</v>
      </c>
      <c r="N32" s="44" t="str">
        <f>IF(入力シート!S25="","",入力シート!S25)</f>
        <v>スポーツ振興課スポーツ振興係</v>
      </c>
      <c r="O32" s="44" t="str">
        <f>IF(入力シート!G25="","",入力シート!G25)</f>
        <v>〇</v>
      </c>
      <c r="U32" s="34" t="str">
        <f>IF(入力シート!A60="","",入力シート!A60)</f>
        <v>事前申込</v>
      </c>
      <c r="V32" s="36" t="str">
        <f>IF(入力シート!B60="","",入力シート!B60)</f>
        <v>なんでもスマホ相談</v>
      </c>
      <c r="W32" s="36" t="str">
        <f>IF(入力シート!C60="","",入力シート!C60)</f>
        <v/>
      </c>
      <c r="X32" s="36" t="str">
        <f>IF(入力シート!D60="","",入力シート!D60)</f>
        <v>スマホの基本操作、メールの送受信、インターネット検索等を相談できます。</v>
      </c>
      <c r="Y32" s="36" t="str">
        <f>IF(入力シート!F60="","",入力シート!F60)</f>
        <v>2021年4月16日～</v>
      </c>
      <c r="Z32" s="36" t="str">
        <f>IF(入力シート!H60="","",入力シート!H60)</f>
        <v>毎週（水）
13:45～16:45</v>
      </c>
      <c r="AA32" s="36" t="str">
        <f>IF(入力シート!J60="","",入力シート!J60)</f>
        <v>区内在住でおおむね60歳以上の人</v>
      </c>
      <c r="AB32" s="36" t="str">
        <f>IF(入力シート!K60="","",入力シート!K60)</f>
        <v>4人/日</v>
      </c>
      <c r="AC32" s="36" t="str">
        <f>IF(入力シート!L60="","",入力シート!L60)</f>
        <v>地域交流センター笹塚</v>
      </c>
      <c r="AD32" s="36" t="str">
        <f>IF(入力シート!M60="","",入力シート!M60)</f>
        <v>無料</v>
      </c>
      <c r="AE32" s="36" t="str">
        <f>IF(入力シート!N60="","",入力シート!N60)</f>
        <v>【予約】3481-8611
【問合せ】
㈱渋谷サービス公社（商工会館）
TEL　3406-7641</v>
      </c>
      <c r="AF32" s="36" t="str">
        <f>IF(入力シート!P53="","",入力シート!P53)</f>
        <v>・マスク着用必須
・持ち物：筆記用具、事前郵送資料
詳しくはお問合せ先にご確認ください</v>
      </c>
      <c r="AG32" s="37">
        <v>57</v>
      </c>
      <c r="AN32"/>
      <c r="AO32"/>
      <c r="AP32"/>
      <c r="AQ32"/>
      <c r="AR32"/>
      <c r="AS32"/>
      <c r="AT32"/>
      <c r="AU32"/>
      <c r="AV32"/>
      <c r="AW32"/>
      <c r="AX32"/>
      <c r="AY32"/>
      <c r="AZ32"/>
      <c r="BA32"/>
      <c r="BB32"/>
    </row>
    <row r="33" spans="1:54" s="39" customFormat="1" ht="55.05" customHeight="1" x14ac:dyDescent="0.7">
      <c r="A33" s="34" t="str">
        <f>IF(入力シート!A47="","",入力シート!A47)</f>
        <v>当日会場受付</v>
      </c>
      <c r="B33" s="36" t="str">
        <f>IF(入力シート!B47="","",入力シート!B47)</f>
        <v>若返るダイヤモンド体操</v>
      </c>
      <c r="C33" s="36" t="str">
        <f>IF(入力シート!C47="","",入力シート!C47)</f>
        <v/>
      </c>
      <c r="D33" s="36" t="str">
        <f>IF(入力シート!D47="","",入力シート!D47)</f>
        <v>座位・立位・エアロビクス・セラバンドを使用した体操</v>
      </c>
      <c r="E33" s="36" t="str">
        <f>IF(入力シート!F47="","",入力シート!F47)</f>
        <v/>
      </c>
      <c r="F33" s="36" t="str">
        <f>IF(入力シート!H47="","",入力シート!H47)</f>
        <v>４月6日～３月29日</v>
      </c>
      <c r="G33" s="36" t="str">
        <f>IF(入力シート!J47="","",入力シート!J47)</f>
        <v>区内在住でおおむね60歳以上の人</v>
      </c>
      <c r="H33" s="36">
        <f>IF(入力シート!K47="","",入力シート!K47)</f>
        <v>15</v>
      </c>
      <c r="I33" s="36" t="str">
        <f>IF(入力シート!L47="","",入力シート!L47)</f>
        <v>はつらつセンター参宮橋</v>
      </c>
      <c r="J33" s="36" t="str">
        <f>IF(入力シート!M47="","",入力シート!M47)</f>
        <v>65歳以上1,200円、65歳未満1,850円（保険加入料）</v>
      </c>
      <c r="K33" s="36" t="str">
        <f>IF(入力シート!N47="","",入力シート!N47)</f>
        <v>高齢者福祉課サービス事業係
TEL3463-1873
FAX3463-2873</v>
      </c>
      <c r="L33" s="36" t="str">
        <f>IF(入力シート!P40="","",入力シート!P40)</f>
        <v>施設改修のため2022年より休園予定</v>
      </c>
      <c r="M33" s="37">
        <v>44</v>
      </c>
      <c r="N33" s="44" t="str">
        <f>IF(入力シート!S26="","",入力シート!S26)</f>
        <v>スポーツ振興課スポーツ振興係</v>
      </c>
      <c r="O33" s="44" t="str">
        <f>IF(入力シート!G26="","",入力シート!G26)</f>
        <v>〇</v>
      </c>
      <c r="U33" s="34" t="str">
        <f>IF(入力シート!A61="","",入力シート!A61)</f>
        <v>事前申込</v>
      </c>
      <c r="V33" s="36" t="str">
        <f>IF(入力シート!B61="","",入力シート!B61)</f>
        <v>なんでもスマホ相談</v>
      </c>
      <c r="W33" s="36" t="str">
        <f>IF(入力シート!C61="","",入力シート!C61)</f>
        <v/>
      </c>
      <c r="X33" s="36" t="str">
        <f>IF(入力シート!D61="","",入力シート!D61)</f>
        <v>スマホの基本操作、メールの送受信、インターネット検索等を相談できます。</v>
      </c>
      <c r="Y33" s="36" t="str">
        <f>IF(入力シート!F61="","",入力シート!F61)</f>
        <v>2021年4月16日～</v>
      </c>
      <c r="Z33" s="36" t="str">
        <f>IF(入力シート!H61="","",入力シート!H61)</f>
        <v>毎週（木）
9:00～12:00</v>
      </c>
      <c r="AA33" s="36" t="str">
        <f>IF(入力シート!J61="","",入力シート!J61)</f>
        <v>区内在住でおおむね60歳以上の人</v>
      </c>
      <c r="AB33" s="36" t="str">
        <f>IF(入力シート!K61="","",入力シート!K61)</f>
        <v>4人/日</v>
      </c>
      <c r="AC33" s="36" t="str">
        <f>IF(入力シート!L61="","",入力シート!L61)</f>
        <v>地域交流センター大向</v>
      </c>
      <c r="AD33" s="36" t="str">
        <f>IF(入力シート!M61="","",入力シート!M61)</f>
        <v>無料</v>
      </c>
      <c r="AE33" s="36" t="str">
        <f>IF(入力シート!N61="","",入力シート!N61)</f>
        <v>【予約】3466-2131
【問合せ】
㈱渋谷サービス公社（商工会館）
TEL　3406-7641</v>
      </c>
      <c r="AF33" s="36" t="str">
        <f>IF(入力シート!P54="","",入力シート!P54)</f>
        <v>・申込は各施設に電話または窓口
・相談は1人30分程度（重複予約不可）</v>
      </c>
      <c r="AG33" s="37">
        <v>58</v>
      </c>
      <c r="AN33"/>
      <c r="AO33"/>
      <c r="AP33"/>
      <c r="AQ33"/>
      <c r="AR33"/>
      <c r="AS33"/>
      <c r="AT33"/>
      <c r="AU33"/>
      <c r="AV33"/>
      <c r="AW33"/>
      <c r="AX33"/>
      <c r="AY33"/>
      <c r="AZ33"/>
      <c r="BA33"/>
      <c r="BB33"/>
    </row>
    <row r="34" spans="1:54" s="39" customFormat="1" ht="55.05" customHeight="1" x14ac:dyDescent="0.7">
      <c r="A34" s="34" t="str">
        <f>IF(入力シート!A48="","",入力シート!A48)</f>
        <v>当日会場受付</v>
      </c>
      <c r="B34" s="36" t="str">
        <f>IF(入力シート!B48="","",入力シート!B48)</f>
        <v>若返るダイヤモンド体操</v>
      </c>
      <c r="C34" s="36" t="str">
        <f>IF(入力シート!C48="","",入力シート!C48)</f>
        <v/>
      </c>
      <c r="D34" s="36" t="str">
        <f>IF(入力シート!D48="","",入力シート!D48)</f>
        <v>座位・立位・エアロビクス・セラバンドを使用した体操</v>
      </c>
      <c r="E34" s="36" t="str">
        <f>IF(入力シート!F48="","",入力シート!F48)</f>
        <v/>
      </c>
      <c r="F34" s="36" t="str">
        <f>IF(入力シート!H48="","",入力シート!H48)</f>
        <v>４月7日～３月30日</v>
      </c>
      <c r="G34" s="36" t="str">
        <f>IF(入力シート!J48="","",入力シート!J48)</f>
        <v>区内在住でおおむね60歳以上の人</v>
      </c>
      <c r="H34" s="36">
        <f>IF(入力シート!K48="","",入力シート!K48)</f>
        <v>9</v>
      </c>
      <c r="I34" s="36" t="str">
        <f>IF(入力シート!L48="","",入力シート!L48)</f>
        <v>ひがし健康プラザ</v>
      </c>
      <c r="J34" s="36" t="str">
        <f>IF(入力シート!M48="","",入力シート!M48)</f>
        <v>65歳以上1,200円、65歳未満1,850円（保険加入料）</v>
      </c>
      <c r="K34" s="36" t="str">
        <f>IF(入力シート!N48="","",入力シート!N48)</f>
        <v>高齢者福祉課サービス事業係
TEL3463-1873
FAX3463-2873</v>
      </c>
      <c r="L34" s="36" t="str">
        <f>IF(入力シート!P41="","",入力シート!P41)</f>
        <v>施設改修のため2022年より休園予定</v>
      </c>
      <c r="M34" s="37">
        <v>45</v>
      </c>
      <c r="N34" s="44" t="str">
        <f>IF(入力シート!S27="","",入力シート!S27)</f>
        <v>スポーツ振興課スポーツ振興係</v>
      </c>
      <c r="O34" s="44" t="str">
        <f>IF(入力シート!G27="","",入力シート!G27)</f>
        <v>〇</v>
      </c>
      <c r="U34" s="34" t="str">
        <f>IF(入力シート!A62="","",入力シート!A62)</f>
        <v>事前申込</v>
      </c>
      <c r="V34" s="36" t="str">
        <f>IF(入力シート!B62="","",入力シート!B62)</f>
        <v>なんでもスマホ相談</v>
      </c>
      <c r="W34" s="36" t="str">
        <f>IF(入力シート!C62="","",入力シート!C62)</f>
        <v/>
      </c>
      <c r="X34" s="36" t="str">
        <f>IF(入力シート!D62="","",入力シート!D62)</f>
        <v>スマホの基本操作、メールの送受信、インターネット検索等を相談できます。</v>
      </c>
      <c r="Y34" s="36" t="str">
        <f>IF(入力シート!F62="","",入力シート!F62)</f>
        <v>2021年4月16日～</v>
      </c>
      <c r="Z34" s="36" t="str">
        <f>IF(入力シート!H62="","",入力シート!H62)</f>
        <v>毎週（木）
13:45～16:45</v>
      </c>
      <c r="AA34" s="36" t="str">
        <f>IF(入力シート!J62="","",入力シート!J62)</f>
        <v>区内在住でおおむね60歳以上の人</v>
      </c>
      <c r="AB34" s="36" t="str">
        <f>IF(入力シート!K62="","",入力シート!K62)</f>
        <v>4人/日</v>
      </c>
      <c r="AC34" s="36" t="str">
        <f>IF(入力シート!L62="","",入力シート!L62)</f>
        <v>ケアコミュニティ・原宿の丘</v>
      </c>
      <c r="AD34" s="36" t="str">
        <f>IF(入力シート!M62="","",入力シート!M62)</f>
        <v>無料</v>
      </c>
      <c r="AE34" s="36" t="str">
        <f>IF(入力シート!N62="","",入力シート!N62)</f>
        <v>【予約】3423-8815
【問合せ】
㈱渋谷サービス公社（商工会館）
TEL　3406-7641</v>
      </c>
      <c r="AF34" s="36" t="str">
        <f>IF(入力シート!P55="","",入力シート!P55)</f>
        <v>・申込は各施設に電話または窓口
・相談は1人30分程度（重複予約不可）</v>
      </c>
      <c r="AG34" s="37">
        <v>59</v>
      </c>
      <c r="AN34"/>
      <c r="AO34"/>
      <c r="AP34"/>
      <c r="AQ34"/>
      <c r="AR34"/>
      <c r="AS34"/>
      <c r="AT34"/>
      <c r="AU34"/>
      <c r="AV34"/>
      <c r="AW34"/>
      <c r="AX34"/>
      <c r="AY34"/>
      <c r="AZ34"/>
      <c r="BA34"/>
      <c r="BB34"/>
    </row>
    <row r="35" spans="1:54" s="39" customFormat="1" ht="55.05" customHeight="1" x14ac:dyDescent="0.7">
      <c r="A35" s="34" t="str">
        <f>IF(入力シート!A49="","",入力シート!A49)</f>
        <v>当日会場受付</v>
      </c>
      <c r="B35" s="36" t="str">
        <f>IF(入力シート!B49="","",入力シート!B49)</f>
        <v>若返るダイヤモンド体操</v>
      </c>
      <c r="C35" s="36" t="str">
        <f>IF(入力シート!C49="","",入力シート!C49)</f>
        <v/>
      </c>
      <c r="D35" s="36" t="str">
        <f>IF(入力シート!D49="","",入力シート!D49)</f>
        <v>座位・立位・エアロビクス・セラバンドを使用した体操</v>
      </c>
      <c r="E35" s="36" t="str">
        <f>IF(入力シート!F49="","",入力シート!F49)</f>
        <v/>
      </c>
      <c r="F35" s="36" t="str">
        <f>IF(入力シート!H49="","",入力シート!H49)</f>
        <v>４月7日～３月30日</v>
      </c>
      <c r="G35" s="36" t="str">
        <f>IF(入力シート!J49="","",入力シート!J49)</f>
        <v>区内在住でおおむね60歳以上の人</v>
      </c>
      <c r="H35" s="36">
        <f>IF(入力シート!K49="","",入力シート!K49)</f>
        <v>12</v>
      </c>
      <c r="I35" s="36" t="str">
        <f>IF(入力シート!L49="","",入力シート!L49)</f>
        <v>地域交流センター代々木の杜</v>
      </c>
      <c r="J35" s="36" t="str">
        <f>IF(入力シート!M49="","",入力シート!M49)</f>
        <v>65歳以上1,200円、65歳未満1,850円（保険加入料）</v>
      </c>
      <c r="K35" s="36" t="str">
        <f>IF(入力シート!N49="","",入力シート!N49)</f>
        <v>高齢者福祉課サービス事業係
TEL3463-1873
FAX3463-2873</v>
      </c>
      <c r="L35" s="36" t="str">
        <f>IF(入力シート!P42="","",入力シート!P42)</f>
        <v>７月以降に開催される企画もあります。渋谷おとなりサンデーＷＥＢサイトをご確認ください。</v>
      </c>
      <c r="M35" s="37">
        <v>46</v>
      </c>
      <c r="N35" s="44" t="str">
        <f>IF(入力シート!S28="","",入力シート!S28)</f>
        <v>スポーツ振興課スポーツ振興係</v>
      </c>
      <c r="O35" s="44" t="str">
        <f>IF(入力シート!G28="","",入力シート!G28)</f>
        <v>〇</v>
      </c>
      <c r="U35" s="34" t="str">
        <f>IF(入力シート!A63="","",入力シート!A63)</f>
        <v>事前申込</v>
      </c>
      <c r="V35" s="36" t="str">
        <f>IF(入力シート!B63="","",入力シート!B63)</f>
        <v>なんでもスマホ相談</v>
      </c>
      <c r="W35" s="36" t="str">
        <f>IF(入力シート!C63="","",入力シート!C63)</f>
        <v/>
      </c>
      <c r="X35" s="36" t="str">
        <f>IF(入力シート!D63="","",入力シート!D63)</f>
        <v>スマホの基本操作、メールの送受信、インターネット検索等を相談できます。</v>
      </c>
      <c r="Y35" s="36" t="str">
        <f>IF(入力シート!F63="","",入力シート!F63)</f>
        <v>2021年4月16日～</v>
      </c>
      <c r="Z35" s="36" t="str">
        <f>IF(入力シート!H63="","",入力シート!H63)</f>
        <v>毎週（金）
9:00～12:00</v>
      </c>
      <c r="AA35" s="36" t="str">
        <f>IF(入力シート!J63="","",入力シート!J63)</f>
        <v>区内在住でおおむね60歳以上の人</v>
      </c>
      <c r="AB35" s="36" t="str">
        <f>IF(入力シート!K63="","",入力シート!K63)</f>
        <v>4人/日</v>
      </c>
      <c r="AC35" s="36" t="str">
        <f>IF(入力シート!L63="","",入力シート!L63)</f>
        <v>地域交流センター代々木の杜</v>
      </c>
      <c r="AD35" s="36" t="str">
        <f>IF(入力シート!M63="","",入力シート!M63)</f>
        <v>無料</v>
      </c>
      <c r="AE35" s="36" t="str">
        <f>IF(入力シート!N63="","",入力シート!N63)</f>
        <v>【予約】5371-1571
【問合せ】
㈱渋谷サービス公社（商工会館）
TEL　3406-7641</v>
      </c>
      <c r="AF35" s="36" t="str">
        <f>IF(入力シート!P56="","",入力シート!P56)</f>
        <v>・申込は各施設に電話または窓口
・相談は1人30分程度（重複予約不可）</v>
      </c>
      <c r="AG35" s="37">
        <v>60</v>
      </c>
      <c r="AN35"/>
      <c r="AO35"/>
      <c r="AP35"/>
      <c r="AQ35"/>
      <c r="AR35"/>
      <c r="AS35"/>
      <c r="AT35"/>
      <c r="AU35"/>
      <c r="AV35"/>
      <c r="AW35"/>
      <c r="AX35"/>
      <c r="AY35"/>
      <c r="AZ35"/>
      <c r="BA35"/>
      <c r="BB35"/>
    </row>
    <row r="36" spans="1:54" s="39" customFormat="1" ht="55.05" customHeight="1" x14ac:dyDescent="0.7">
      <c r="A36" s="34" t="str">
        <f>IF(入力シート!A50="","",入力シート!A50)</f>
        <v>当日会場受付</v>
      </c>
      <c r="B36" s="36" t="str">
        <f>IF(入力シート!B50="","",入力シート!B50)</f>
        <v>若返るダイヤモンド体操</v>
      </c>
      <c r="C36" s="36" t="str">
        <f>IF(入力シート!C50="","",入力シート!C50)</f>
        <v/>
      </c>
      <c r="D36" s="36" t="str">
        <f>IF(入力シート!D50="","",入力シート!D50)</f>
        <v>座位・立位・エアロビクス・セラバンドを使用した体操</v>
      </c>
      <c r="E36" s="36" t="str">
        <f>IF(入力シート!F50="","",入力シート!F50)</f>
        <v/>
      </c>
      <c r="F36" s="36" t="str">
        <f>IF(入力シート!H50="","",入力シート!H50)</f>
        <v>４月7日～３月30日</v>
      </c>
      <c r="G36" s="36" t="str">
        <f>IF(入力シート!J50="","",入力シート!J50)</f>
        <v>区内在住でおおむね60歳以上の人</v>
      </c>
      <c r="H36" s="36">
        <f>IF(入力シート!K50="","",入力シート!K50)</f>
        <v>15</v>
      </c>
      <c r="I36" s="36" t="str">
        <f>IF(入力シート!L50="","",入力シート!L50)</f>
        <v>はつらつセンターケアステーション本町</v>
      </c>
      <c r="J36" s="36" t="str">
        <f>IF(入力シート!M50="","",入力シート!M50)</f>
        <v>65歳以上1,200円、65歳未満1,850円（保険加入料）</v>
      </c>
      <c r="K36" s="36" t="str">
        <f>IF(入力シート!N50="","",入力シート!N50)</f>
        <v>高齢者福祉課サービス事業係
TEL3463-1873
FAX3463-2873</v>
      </c>
      <c r="L36" s="36" t="str">
        <f>IF(入力シート!P43="","",入力シート!P43)</f>
        <v>水分補給の飲み物、運動できる服装、室内用運動靴、マスク・フェイスシールド着用</v>
      </c>
      <c r="M36" s="37">
        <v>47</v>
      </c>
      <c r="N36" s="44" t="str">
        <f>IF(入力シート!S29="","",入力シート!S29)</f>
        <v>スポーツ振興課スポーツ振興係</v>
      </c>
      <c r="O36" s="44" t="str">
        <f>IF(入力シート!G29="","",入力シート!G29)</f>
        <v>〇</v>
      </c>
      <c r="U36" s="34" t="str">
        <f>IF(入力シート!A64="","",入力シート!A64)</f>
        <v>事前申込</v>
      </c>
      <c r="V36" s="36" t="str">
        <f>IF(入力シート!B64="","",入力シート!B64)</f>
        <v>なんでもスマホ相談</v>
      </c>
      <c r="W36" s="36" t="str">
        <f>IF(入力シート!C64="","",入力シート!C64)</f>
        <v/>
      </c>
      <c r="X36" s="36" t="str">
        <f>IF(入力シート!D64="","",入力シート!D64)</f>
        <v>スマホの基本操作、メールの送受信、インターネット検索等を相談できます。</v>
      </c>
      <c r="Y36" s="36" t="str">
        <f>IF(入力シート!F64="","",入力シート!F64)</f>
        <v>2021年4月16日～</v>
      </c>
      <c r="Z36" s="36" t="str">
        <f>IF(入力シート!H64="","",入力シート!H64)</f>
        <v>毎週（金）
13:45～16:45</v>
      </c>
      <c r="AA36" s="36" t="str">
        <f>IF(入力シート!J64="","",入力シート!J64)</f>
        <v>区内在住でおおむね60歳以上の人</v>
      </c>
      <c r="AB36" s="36" t="str">
        <f>IF(入力シート!K64="","",入力シート!K64)</f>
        <v>4人/日</v>
      </c>
      <c r="AC36" s="36" t="str">
        <f>IF(入力シート!L64="","",入力シート!L64)</f>
        <v>はつらつセンター参宮橋</v>
      </c>
      <c r="AD36" s="36" t="str">
        <f>IF(入力シート!M64="","",入力シート!M64)</f>
        <v>無料</v>
      </c>
      <c r="AE36" s="36" t="str">
        <f>IF(入力シート!N64="","",入力シート!N64)</f>
        <v>【予約】5352-8805
【問合せ】
㈱渋谷サービス公社（商工会館）
TEL　3406-7641</v>
      </c>
      <c r="AF36" s="36" t="str">
        <f>IF(入力シート!P57="","",入力シート!P57)</f>
        <v>・申込は各施設に電話または窓口
・相談は1人30分程度（重複予約不可）</v>
      </c>
      <c r="AG36" s="37">
        <v>61</v>
      </c>
      <c r="AN36"/>
      <c r="AO36"/>
      <c r="AP36"/>
      <c r="AQ36"/>
      <c r="AR36"/>
      <c r="AS36"/>
      <c r="AT36"/>
      <c r="AU36"/>
      <c r="AV36"/>
      <c r="AW36"/>
      <c r="AX36"/>
      <c r="AY36"/>
      <c r="AZ36"/>
      <c r="BA36"/>
      <c r="BB36"/>
    </row>
    <row r="37" spans="1:54" s="39" customFormat="1" ht="55.05" customHeight="1" x14ac:dyDescent="0.7">
      <c r="A37" s="34" t="str">
        <f>IF(入力シート!A51="","",入力シート!A51)</f>
        <v>当日会場受付</v>
      </c>
      <c r="B37" s="36" t="str">
        <f>IF(入力シート!B51="","",入力シート!B51)</f>
        <v>若返るダイヤモンド体操</v>
      </c>
      <c r="C37" s="36" t="str">
        <f>IF(入力シート!C51="","",入力シート!C51)</f>
        <v/>
      </c>
      <c r="D37" s="36" t="str">
        <f>IF(入力シート!D51="","",入力シート!D51)</f>
        <v>座位・立位・エアロビクス・セラバンドを使用した体操</v>
      </c>
      <c r="E37" s="36" t="str">
        <f>IF(入力シート!F51="","",入力シート!F51)</f>
        <v/>
      </c>
      <c r="F37" s="36" t="str">
        <f>IF(入力シート!H51="","",入力シート!H51)</f>
        <v>４月1日～３月31日</v>
      </c>
      <c r="G37" s="36" t="str">
        <f>IF(入力シート!J51="","",入力シート!J51)</f>
        <v>区内在住でおおむね60歳以上の人</v>
      </c>
      <c r="H37" s="36">
        <f>IF(入力シート!K51="","",入力シート!K51)</f>
        <v>15</v>
      </c>
      <c r="I37" s="36" t="str">
        <f>IF(入力シート!L51="","",入力シート!L51)</f>
        <v>恵比寿社会教育館</v>
      </c>
      <c r="J37" s="36" t="str">
        <f>IF(入力シート!M51="","",入力シート!M51)</f>
        <v>65歳以上1,200円、65歳未満1,850円（保険加入料）</v>
      </c>
      <c r="K37" s="36" t="str">
        <f>IF(入力シート!N51="","",入力シート!N51)</f>
        <v>高齢者福祉課サービス事業係
TEL3463-1873
FAX3463-2873</v>
      </c>
      <c r="L37" s="36" t="str">
        <f>IF(入力シート!P44="","",入力シート!P44)</f>
        <v>水分補給の飲み物、運動できる服装、室内用運動靴、マスク・フェイスシールド着用</v>
      </c>
      <c r="M37" s="37">
        <v>48</v>
      </c>
      <c r="N37" s="44" t="str">
        <f>IF(入力シート!S30="","",入力シート!S30)</f>
        <v>スポーツ振興課スポーツ振興係</v>
      </c>
      <c r="O37" s="44" t="str">
        <f>IF(入力シート!G30="","",入力シート!G30)</f>
        <v>〇</v>
      </c>
      <c r="U37" s="34" t="str">
        <f>IF(入力シート!A65="","",入力シート!A65)</f>
        <v>事前申込</v>
      </c>
      <c r="V37" s="36" t="str">
        <f>IF(入力シート!B65="","",入力シート!B65)</f>
        <v>介護人材養成研修事業</v>
      </c>
      <c r="W37" s="36" t="str">
        <f>IF(入力シート!C65="","",入力シート!C65)</f>
        <v>介護に関する入門的研修＆おしごと相談会</v>
      </c>
      <c r="X37" s="36" t="str">
        <f>IF(入力シート!D65="","",入力シート!D65)</f>
        <v>介護に関する基礎講座
最終日に、区内介護サービス事業所から直接仕事内容について説明を聞くことができる「おしごと相談会」を実施します。</v>
      </c>
      <c r="Y37" s="36" t="str">
        <f>IF(入力シート!F65="","",入力シート!F65)</f>
        <v>～2021年10月4日</v>
      </c>
      <c r="Z37" s="36" t="str">
        <f>IF(入力シート!H65="","",入力シート!H65)</f>
        <v>10月18日(月)10:00~14:45
10月19日(火)10:00~15:00
10月21日(木)10:00~14:45
10月26日(火)10:00~14:30
10月28日(木)10:00~15:00
10月29日(金)10:00~14:45</v>
      </c>
      <c r="AA37" s="36" t="str">
        <f>IF(入力シート!J65="","",入力シート!J65)</f>
        <v>６日間参加できる方
介護の仕事に興味のある方</v>
      </c>
      <c r="AB37" s="36" t="str">
        <f>IF(入力シート!K65="","",入力シート!K65)</f>
        <v>30人</v>
      </c>
      <c r="AC37" s="36" t="str">
        <f>IF(入力シート!L65="","",入力シート!L65)</f>
        <v>渋谷フォーラムエイト６６１号室（渋谷区道玄坂2-10-7　新大宗ビル6階）</v>
      </c>
      <c r="AD37" s="36" t="str">
        <f>IF(入力シート!M65="","",入力シート!M65)</f>
        <v>無料</v>
      </c>
      <c r="AE37" s="36" t="str">
        <f>IF(入力シート!N65="","",入力シート!N65)</f>
        <v>株式会社ミッキーNEXT
03-6913-3017
介護保険課介護相談係
03-3463-2137</v>
      </c>
      <c r="AF37" s="36" t="str">
        <f>IF(入力シート!P58="","",入力シート!P58)</f>
        <v>・申込は各施設に電話または窓口
・相談は1人30分程度（重複予約不可）</v>
      </c>
      <c r="AG37" s="37">
        <v>62</v>
      </c>
      <c r="AN37"/>
      <c r="AO37"/>
      <c r="AP37"/>
      <c r="AQ37"/>
      <c r="AR37"/>
      <c r="AS37"/>
      <c r="AT37"/>
      <c r="AU37"/>
      <c r="AV37"/>
      <c r="AW37"/>
      <c r="AX37"/>
      <c r="AY37"/>
      <c r="AZ37"/>
      <c r="BA37"/>
      <c r="BB37"/>
    </row>
    <row r="38" spans="1:54" s="39" customFormat="1" ht="55.05" customHeight="1" x14ac:dyDescent="0.7">
      <c r="A38" s="34" t="str">
        <f>IF(入力シート!A52="","",入力シート!A52)</f>
        <v>随時申込</v>
      </c>
      <c r="B38" s="36" t="str">
        <f>IF(入力シート!B52="","",入力シート!B52)</f>
        <v>シルバー人材センター　入会説明会</v>
      </c>
      <c r="C38" s="36" t="str">
        <f>IF(入力シート!C52="","",入力シート!C52)</f>
        <v/>
      </c>
      <c r="D38" s="36" t="str">
        <f>IF(入力シート!D52="","",入力シート!D52)</f>
        <v>当センター概要説明（DVD)、面談</v>
      </c>
      <c r="E38" s="36" t="str">
        <f>IF(入力シート!F52="","",入力シート!F52)</f>
        <v/>
      </c>
      <c r="F38" s="36" t="str">
        <f>IF(入力シート!H52="","",入力シート!H52)</f>
        <v/>
      </c>
      <c r="G38" s="36" t="str">
        <f>IF(入力シート!J52="","",入力シート!J52)</f>
        <v>区内在住でおおむね60歳以上の人</v>
      </c>
      <c r="H38" s="36" t="str">
        <f>IF(入力シート!K52="","",入力シート!K52)</f>
        <v>10人</v>
      </c>
      <c r="I38" s="36" t="str">
        <f>IF(入力シート!L52="","",入力シート!L52)</f>
        <v>総合ケアコミュニティ・せせらぎ</v>
      </c>
      <c r="J38" s="36" t="str">
        <f>IF(入力シート!M52="","",入力シート!M52)</f>
        <v>2000円</v>
      </c>
      <c r="K38" s="36" t="str">
        <f>IF(入力シート!N52="","",入力シート!N52)</f>
        <v>渋谷区シルバー人材センター
電話：5465-1876　　　FAX：3466-1874</v>
      </c>
      <c r="L38" s="36" t="str">
        <f>IF(入力シート!P45="","",入力シート!P45)</f>
        <v>水分補給の飲み物、運動できる服装、室内用運動靴、マスク・フェイスシールド着用</v>
      </c>
      <c r="M38" s="37">
        <v>49</v>
      </c>
      <c r="N38" s="44" t="str">
        <f>IF(入力シート!S31="","",入力シート!S31)</f>
        <v>スポーツ振興課スポーツ振興係</v>
      </c>
      <c r="O38" s="44" t="str">
        <f>IF(入力シート!G31="","",入力シート!G31)</f>
        <v>〇</v>
      </c>
      <c r="U38" s="34" t="str">
        <f>IF(入力シート!A66="","",入力シート!A66)</f>
        <v>事前申込</v>
      </c>
      <c r="V38" s="36" t="str">
        <f>IF(入力シート!B66="","",入力シート!B66)</f>
        <v>通いの場等活動支援事業</v>
      </c>
      <c r="W38" s="88" t="str">
        <f>IF(入力シート!C66="","",入力シート!C66)</f>
        <v>フレイル予防のための通いの場・自主グループ立ち上げ支援研修</v>
      </c>
      <c r="X38" s="36" t="str">
        <f>IF(入力シート!D66="","",入力シート!D66)</f>
        <v>内容：運動・栄養・口腔などのプログラム体験とグループディスカッションを通して、フレイル予防に関する基礎知識とグループの立ち上げ方法を学ぶ研修</v>
      </c>
      <c r="Y38" s="36" t="str">
        <f>IF(入力シート!F66="","",入力シート!F66)</f>
        <v>2021年9月6日～2021年10月15日</v>
      </c>
      <c r="Z38" s="36" t="str">
        <f>IF(入力シート!H66="","",入力シート!H66)</f>
        <v>2021年10月18日～2021年12月20日、月曜日、14:00～16:15</v>
      </c>
      <c r="AA38" s="36" t="str">
        <f>IF(入力シート!J66="","",入力シート!J66)</f>
        <v>渋谷区内で主に６５歳以上が参加する週１回以上の通いの場・自主グループなどの新規立ち上げを検討している方</v>
      </c>
      <c r="AB38" s="36" t="str">
        <f>IF(入力シート!K66="","",入力シート!K66)</f>
        <v>14人</v>
      </c>
      <c r="AC38" s="36" t="str">
        <f>IF(入力シート!L66="","",入力シート!L66)</f>
        <v>渋谷生涯活躍ネットワーク・シブカツ</v>
      </c>
      <c r="AD38" s="36" t="str">
        <f>IF(入力シート!M66="","",入力シート!M66)</f>
        <v>無料</v>
      </c>
      <c r="AE38" s="36" t="str">
        <f>IF(入力シート!N66="","",入力シート!N66)</f>
        <v>介護保険課介護総合事業係
電話：3463-1888</v>
      </c>
      <c r="AF38" s="36" t="str">
        <f>IF(入力シート!P59="","",入力シート!P59)</f>
        <v>・申込は各施設に電話または窓口
・相談は1人30分程度（重複予約不可）</v>
      </c>
      <c r="AG38" s="37">
        <v>63</v>
      </c>
      <c r="AN38"/>
      <c r="AO38"/>
      <c r="AP38"/>
      <c r="AQ38"/>
      <c r="AR38"/>
      <c r="AS38"/>
      <c r="AT38"/>
      <c r="AU38"/>
      <c r="AV38"/>
      <c r="AW38"/>
      <c r="AX38"/>
      <c r="AY38"/>
      <c r="AZ38"/>
      <c r="BA38"/>
      <c r="BB38"/>
    </row>
    <row r="39" spans="1:54" s="39" customFormat="1" ht="55.05" customHeight="1" x14ac:dyDescent="0.7">
      <c r="A39" s="34" t="str">
        <f>IF(入力シート!A53="","",入力シート!A53)</f>
        <v>随時申込</v>
      </c>
      <c r="B39" s="36" t="str">
        <f>IF(入力シート!B53="","",入力シート!B53)</f>
        <v>シルバー人材センター　入会説明会</v>
      </c>
      <c r="C39" s="36" t="str">
        <f>IF(入力シート!C53="","",入力シート!C53)</f>
        <v/>
      </c>
      <c r="D39" s="36" t="str">
        <f>IF(入力シート!D53="","",入力シート!D53)</f>
        <v>当センター概要説明（DVD)、面談</v>
      </c>
      <c r="E39" s="36" t="str">
        <f>IF(入力シート!F53="","",入力シート!F53)</f>
        <v/>
      </c>
      <c r="F39" s="36" t="str">
        <f>IF(入力シート!H53="","",入力シート!H53)</f>
        <v/>
      </c>
      <c r="G39" s="36" t="str">
        <f>IF(入力シート!J53="","",入力シート!J53)</f>
        <v>区内在住でおおむね60歳以上の人</v>
      </c>
      <c r="H39" s="36" t="str">
        <f>IF(入力シート!K53="","",入力シート!K53)</f>
        <v>10人</v>
      </c>
      <c r="I39" s="36" t="str">
        <f>IF(入力シート!L53="","",入力シート!L53)</f>
        <v>渋谷生涯活躍ネットワーク・シブカツ</v>
      </c>
      <c r="J39" s="36" t="str">
        <f>IF(入力シート!M53="","",入力シート!M53)</f>
        <v>2000円</v>
      </c>
      <c r="K39" s="36" t="str">
        <f>IF(入力シート!N53="","",入力シート!N53)</f>
        <v>渋谷区シルバー人材センター
電話：5465-1876　　　FAX：3466-1874</v>
      </c>
      <c r="L39" s="36" t="str">
        <f>IF(入力シート!P46="","",入力シート!P46)</f>
        <v>水分補給の飲み物、運動できる服装、室内用運動靴、マスク着用</v>
      </c>
      <c r="M39" s="37">
        <v>50</v>
      </c>
      <c r="N39" s="44" t="str">
        <f>IF(入力シート!S32="","",入力シート!S32)</f>
        <v>スポーツ振興課スポーツ振興係</v>
      </c>
      <c r="O39" s="44" t="str">
        <f>IF(入力シート!G32="","",入力シート!G32)</f>
        <v>〇</v>
      </c>
      <c r="AN39"/>
      <c r="AO39"/>
      <c r="AP39"/>
      <c r="AQ39"/>
      <c r="AR39"/>
      <c r="AS39"/>
      <c r="AT39"/>
      <c r="AU39"/>
      <c r="AV39"/>
      <c r="AW39"/>
      <c r="AX39"/>
      <c r="AY39"/>
      <c r="AZ39"/>
      <c r="BA39"/>
      <c r="BB39"/>
    </row>
    <row r="40" spans="1:54" s="39" customFormat="1" ht="55.05" customHeight="1" x14ac:dyDescent="0.7">
      <c r="A40" s="34" t="str">
        <f>IF(入力シート!A54="","",入力シート!A54)</f>
        <v>事前申込</v>
      </c>
      <c r="B40" s="36" t="str">
        <f>IF(入力シート!B54="","",入力シート!B54)</f>
        <v>なんでもスマホ相談</v>
      </c>
      <c r="C40" s="36" t="str">
        <f>IF(入力シート!C54="","",入力シート!C54)</f>
        <v/>
      </c>
      <c r="D40" s="36" t="str">
        <f>IF(入力シート!D54="","",入力シート!D54)</f>
        <v>スマホの基本操作、メールの送受信、インターネット検索等を相談できます。</v>
      </c>
      <c r="E40" s="36" t="str">
        <f>IF(入力シート!F54="","",入力シート!F54)</f>
        <v>2021年4月16日～</v>
      </c>
      <c r="F40" s="36" t="str">
        <f>IF(入力シート!H54="","",入力シート!H54)</f>
        <v>毎週（火）（金）
11:30～18:30</v>
      </c>
      <c r="G40" s="36" t="str">
        <f>IF(入力シート!J54="","",入力シート!J54)</f>
        <v>区内在住でおおむね60歳以上の人</v>
      </c>
      <c r="H40" s="36" t="str">
        <f>IF(入力シート!K54="","",入力シート!K54)</f>
        <v>8人/日</v>
      </c>
      <c r="I40" s="36" t="str">
        <f>IF(入力シート!L54="","",入力シート!L54)</f>
        <v>渋谷生涯活躍ネットワーク・シブカツ（渋谷ヒカリエ8階）</v>
      </c>
      <c r="J40" s="36" t="str">
        <f>IF(入力シート!M54="","",入力シート!M54)</f>
        <v>無料</v>
      </c>
      <c r="K40" s="36" t="str">
        <f>IF(入力シート!N54="","",入力シート!N54)</f>
        <v>【予約】6451-1418
【問合せ】
㈱渋谷サービス公社（商工会館）
TEL　3406-7641</v>
      </c>
      <c r="L40" s="36" t="str">
        <f>IF(入力シート!P47="","",入力シート!P47)</f>
        <v>水分補給の飲み物、運動できる服装、マスク着用</v>
      </c>
      <c r="M40" s="37">
        <v>51</v>
      </c>
      <c r="N40" s="44" t="str">
        <f>IF(入力シート!S33="","",入力シート!S33)</f>
        <v>スポーツ振興課スポーツ振興係</v>
      </c>
      <c r="O40" s="44" t="str">
        <f>IF(入力シート!G33="","",入力シート!G33)</f>
        <v>〇</v>
      </c>
      <c r="AN40"/>
      <c r="AO40"/>
      <c r="AP40"/>
      <c r="AQ40"/>
      <c r="AR40"/>
      <c r="AS40"/>
      <c r="AT40"/>
      <c r="AU40"/>
      <c r="AV40"/>
      <c r="AW40"/>
      <c r="AX40"/>
      <c r="AY40"/>
      <c r="AZ40"/>
      <c r="BA40"/>
      <c r="BB40"/>
    </row>
    <row r="41" spans="1:54" s="39" customFormat="1" ht="55.05" customHeight="1" x14ac:dyDescent="0.7">
      <c r="A41" s="34" t="str">
        <f>IF(入力シート!A55="","",入力シート!A55)</f>
        <v>事前申込</v>
      </c>
      <c r="B41" s="36" t="str">
        <f>IF(入力シート!B55="","",入力シート!B55)</f>
        <v>なんでもスマホ相談</v>
      </c>
      <c r="C41" s="36" t="str">
        <f>IF(入力シート!C55="","",入力シート!C55)</f>
        <v/>
      </c>
      <c r="D41" s="36" t="str">
        <f>IF(入力シート!D55="","",入力シート!D55)</f>
        <v>スマホの基本操作、メールの送受信、インターネット検索等を相談できます。</v>
      </c>
      <c r="E41" s="36" t="str">
        <f>IF(入力シート!F55="","",入力シート!F55)</f>
        <v>2021年4月16日～</v>
      </c>
      <c r="F41" s="36" t="str">
        <f>IF(入力シート!H55="","",入力シート!H55)</f>
        <v>毎週（月）
9:00～12:00</v>
      </c>
      <c r="G41" s="36" t="str">
        <f>IF(入力シート!J55="","",入力シート!J55)</f>
        <v>区内在住でおおむね60歳以上の人</v>
      </c>
      <c r="H41" s="36" t="str">
        <f>IF(入力シート!K55="","",入力シート!K55)</f>
        <v>4人/日</v>
      </c>
      <c r="I41" s="36" t="str">
        <f>IF(入力シート!L55="","",入力シート!L55)</f>
        <v>地域交流センター恵比寿</v>
      </c>
      <c r="J41" s="36" t="str">
        <f>IF(入力シート!M55="","",入力シート!M55)</f>
        <v>無料</v>
      </c>
      <c r="K41" s="36" t="str">
        <f>IF(入力シート!N55="","",入力シート!N55)</f>
        <v>【予約】3461-3453
【問合せ】
㈱渋谷サービス公社（商工会館）
TEL　3406-7641</v>
      </c>
      <c r="L41" s="36" t="str">
        <f>IF(入力シート!P48="","",入力シート!P48)</f>
        <v>水分補給の飲み物、運動できる服装、マスク着用</v>
      </c>
      <c r="M41" s="37">
        <v>52</v>
      </c>
      <c r="N41" s="44" t="str">
        <f>IF(入力シート!S34="","",入力シート!S34)</f>
        <v>スポーツ振興課スポーツ振興係</v>
      </c>
      <c r="O41" s="44" t="str">
        <f>IF(入力シート!G34="","",入力シート!G34)</f>
        <v>〇</v>
      </c>
      <c r="AN41"/>
      <c r="AO41"/>
      <c r="AP41"/>
      <c r="AQ41"/>
      <c r="AR41"/>
      <c r="AS41"/>
      <c r="AT41"/>
      <c r="AU41"/>
      <c r="AV41"/>
      <c r="AW41"/>
      <c r="AX41"/>
      <c r="AY41"/>
      <c r="AZ41"/>
      <c r="BA41"/>
      <c r="BB41"/>
    </row>
    <row r="42" spans="1:54" s="39" customFormat="1" ht="55.05" customHeight="1" x14ac:dyDescent="0.7">
      <c r="A42" s="34" t="str">
        <f>IF(入力シート!A56="","",入力シート!A56)</f>
        <v>事前申込</v>
      </c>
      <c r="B42" s="36" t="str">
        <f>IF(入力シート!B56="","",入力シート!B56)</f>
        <v>なんでもスマホ相談</v>
      </c>
      <c r="C42" s="36" t="str">
        <f>IF(入力シート!C56="","",入力シート!C56)</f>
        <v/>
      </c>
      <c r="D42" s="36" t="str">
        <f>IF(入力シート!D56="","",入力シート!D56)</f>
        <v>スマホの基本操作、メールの送受信、インターネット検索等を相談できます。</v>
      </c>
      <c r="E42" s="36" t="str">
        <f>IF(入力シート!F56="","",入力シート!F56)</f>
        <v>2021年4月16日～</v>
      </c>
      <c r="F42" s="36" t="str">
        <f>IF(入力シート!H56="","",入力シート!H56)</f>
        <v>毎週（月）
13:45～16:45</v>
      </c>
      <c r="G42" s="36" t="str">
        <f>IF(入力シート!J56="","",入力シート!J56)</f>
        <v>区内在住でおおむね60歳以上の人</v>
      </c>
      <c r="H42" s="36" t="str">
        <f>IF(入力シート!K56="","",入力シート!K56)</f>
        <v>4人/日</v>
      </c>
      <c r="I42" s="36" t="str">
        <f>IF(入力シート!L56="","",入力シート!L56)</f>
        <v>地域交流センター新橋</v>
      </c>
      <c r="J42" s="36" t="str">
        <f>IF(入力シート!M56="","",入力シート!M56)</f>
        <v>無料</v>
      </c>
      <c r="K42" s="36" t="str">
        <f>IF(入力シート!N56="","",入力シート!N56)</f>
        <v>【予約】3444-0461
【問合せ】
㈱渋谷サービス公社（商工会館）
TEL　3406-7641</v>
      </c>
      <c r="L42" s="36" t="str">
        <f>IF(入力シート!P49="","",入力シート!P49)</f>
        <v>水分補給の飲み物、運動できる服装、マスク着用</v>
      </c>
      <c r="M42" s="37">
        <v>53</v>
      </c>
      <c r="N42" s="44" t="str">
        <f>IF(入力シート!S35="","",入力シート!S35)</f>
        <v>スポーツ振興課スポーツ振興係</v>
      </c>
      <c r="O42" s="44" t="str">
        <f>IF(入力シート!G35="","",入力シート!G35)</f>
        <v>〇</v>
      </c>
      <c r="AN42"/>
      <c r="AO42"/>
      <c r="AP42"/>
      <c r="AQ42"/>
      <c r="AR42"/>
      <c r="AS42"/>
      <c r="AT42"/>
      <c r="AU42"/>
      <c r="AV42"/>
      <c r="AW42"/>
      <c r="AX42"/>
      <c r="AY42"/>
      <c r="AZ42"/>
      <c r="BA42"/>
      <c r="BB42"/>
    </row>
    <row r="43" spans="1:54" s="39" customFormat="1" ht="55.05" customHeight="1" x14ac:dyDescent="0.7">
      <c r="A43" s="34" t="str">
        <f>IF(入力シート!A57="","",入力シート!A57)</f>
        <v>事前申込</v>
      </c>
      <c r="B43" s="36" t="str">
        <f>IF(入力シート!B57="","",入力シート!B57)</f>
        <v>なんでもスマホ相談</v>
      </c>
      <c r="C43" s="36" t="str">
        <f>IF(入力シート!C57="","",入力シート!C57)</f>
        <v/>
      </c>
      <c r="D43" s="36" t="str">
        <f>IF(入力シート!D57="","",入力シート!D57)</f>
        <v>スマホの基本操作、メールの送受信、インターネット検索等を相談できます。</v>
      </c>
      <c r="E43" s="36" t="str">
        <f>IF(入力シート!F57="","",入力シート!F57)</f>
        <v>2021年4月16日～</v>
      </c>
      <c r="F43" s="36" t="str">
        <f>IF(入力シート!H57="","",入力シート!H57)</f>
        <v>毎週（火）
9:00～12:00</v>
      </c>
      <c r="G43" s="36" t="str">
        <f>IF(入力シート!J57="","",入力シート!J57)</f>
        <v>区内在住でおおむね60歳以上の人</v>
      </c>
      <c r="H43" s="36" t="str">
        <f>IF(入力シート!K57="","",入力シート!K57)</f>
        <v>4人/日</v>
      </c>
      <c r="I43" s="36" t="str">
        <f>IF(入力シート!L57="","",入力シート!L57)</f>
        <v>地域交流センター上原</v>
      </c>
      <c r="J43" s="36" t="str">
        <f>IF(入力シート!M57="","",入力シート!M57)</f>
        <v>無料</v>
      </c>
      <c r="K43" s="36" t="str">
        <f>IF(入力シート!N57="","",入力シート!N57)</f>
        <v>【予約】3467-1349
【問合せ】
㈱渋谷サービス公社（商工会館）
TEL　3406-7641</v>
      </c>
      <c r="L43" s="36" t="str">
        <f>IF(入力シート!P50="","",入力シート!P50)</f>
        <v>水分補給の飲み物、運動できる服装、マスク着用</v>
      </c>
      <c r="M43" s="37">
        <v>54</v>
      </c>
      <c r="N43" s="44" t="str">
        <f>IF(入力シート!S36="","",入力シート!S36)</f>
        <v>スポーツ振興課スポーツ振興係</v>
      </c>
      <c r="O43" s="44" t="str">
        <f>IF(入力シート!G36="","",入力シート!G36)</f>
        <v>〇</v>
      </c>
      <c r="AN43"/>
      <c r="AO43"/>
      <c r="AP43"/>
      <c r="AQ43"/>
      <c r="AR43"/>
      <c r="AS43"/>
      <c r="AT43"/>
      <c r="AU43"/>
      <c r="AV43"/>
      <c r="AW43"/>
      <c r="AX43"/>
      <c r="AY43"/>
      <c r="AZ43"/>
      <c r="BA43"/>
      <c r="BB43"/>
    </row>
    <row r="44" spans="1:54" s="39" customFormat="1" ht="55.05" customHeight="1" x14ac:dyDescent="0.7">
      <c r="A44" s="89"/>
      <c r="B44" s="90"/>
      <c r="C44" s="90"/>
      <c r="D44" s="90"/>
      <c r="E44" s="90"/>
      <c r="F44" s="90"/>
      <c r="G44" s="90"/>
      <c r="H44" s="90"/>
      <c r="I44" s="90"/>
      <c r="J44" s="90"/>
      <c r="K44" s="90"/>
      <c r="L44" s="90"/>
      <c r="M44" s="91"/>
      <c r="N44" s="44"/>
      <c r="O44" s="44"/>
      <c r="AN44"/>
      <c r="AO44"/>
      <c r="AP44"/>
      <c r="AQ44"/>
      <c r="AR44"/>
      <c r="AS44"/>
      <c r="AT44"/>
      <c r="AU44"/>
      <c r="AV44"/>
      <c r="AW44"/>
      <c r="AX44"/>
      <c r="AY44"/>
      <c r="AZ44"/>
      <c r="BA44"/>
      <c r="BB44"/>
    </row>
    <row r="45" spans="1:54" s="39" customFormat="1" ht="55.05" customHeight="1" x14ac:dyDescent="0.7">
      <c r="A45" s="89"/>
      <c r="B45" s="90"/>
      <c r="C45" s="90"/>
      <c r="D45" s="90"/>
      <c r="E45" s="90"/>
      <c r="F45" s="90"/>
      <c r="G45" s="90"/>
      <c r="H45" s="90"/>
      <c r="I45" s="90"/>
      <c r="J45" s="90"/>
      <c r="K45" s="90"/>
      <c r="L45" s="90"/>
      <c r="M45" s="91"/>
      <c r="N45" s="44"/>
      <c r="O45" s="44"/>
      <c r="AN45"/>
      <c r="AO45"/>
      <c r="AP45"/>
      <c r="AQ45"/>
      <c r="AR45"/>
      <c r="AS45"/>
      <c r="AT45"/>
      <c r="AU45"/>
      <c r="AV45"/>
      <c r="AW45"/>
      <c r="AX45"/>
      <c r="AY45"/>
      <c r="AZ45"/>
      <c r="BA45"/>
      <c r="BB45"/>
    </row>
    <row r="46" spans="1:54" s="39" customFormat="1" ht="55.05" customHeight="1" x14ac:dyDescent="0.7">
      <c r="A46" s="89"/>
      <c r="B46" s="90"/>
      <c r="C46" s="90"/>
      <c r="D46" s="90"/>
      <c r="E46" s="90"/>
      <c r="F46" s="90"/>
      <c r="G46" s="90"/>
      <c r="H46" s="90"/>
      <c r="I46" s="90"/>
      <c r="J46" s="90"/>
      <c r="K46" s="90"/>
      <c r="L46" s="90"/>
      <c r="M46" s="91"/>
      <c r="N46" s="44"/>
      <c r="O46" s="44"/>
      <c r="AN46"/>
      <c r="AO46"/>
      <c r="AP46"/>
      <c r="AQ46"/>
      <c r="AR46"/>
      <c r="AS46"/>
      <c r="AT46"/>
      <c r="AU46"/>
      <c r="AV46"/>
      <c r="AW46"/>
      <c r="AX46"/>
      <c r="AY46"/>
      <c r="AZ46"/>
      <c r="BA46"/>
      <c r="BB46"/>
    </row>
    <row r="47" spans="1:54" s="39" customFormat="1" ht="55.05" customHeight="1" x14ac:dyDescent="0.7">
      <c r="A47" s="89"/>
      <c r="B47" s="90"/>
      <c r="C47" s="90"/>
      <c r="D47" s="90"/>
      <c r="E47" s="90"/>
      <c r="F47" s="90"/>
      <c r="G47" s="90"/>
      <c r="H47" s="90"/>
      <c r="I47" s="90"/>
      <c r="J47" s="90"/>
      <c r="K47" s="90"/>
      <c r="L47" s="90"/>
      <c r="M47" s="91"/>
      <c r="N47" s="44"/>
      <c r="O47" s="44"/>
      <c r="AN47"/>
      <c r="AO47"/>
      <c r="AP47"/>
      <c r="AQ47"/>
      <c r="AR47"/>
      <c r="AS47"/>
      <c r="AT47"/>
      <c r="AU47"/>
      <c r="AV47"/>
      <c r="AW47"/>
      <c r="AX47"/>
      <c r="AY47"/>
      <c r="AZ47"/>
      <c r="BA47"/>
      <c r="BB47"/>
    </row>
    <row r="48" spans="1:54" s="39" customFormat="1" ht="55.05" customHeight="1" x14ac:dyDescent="0.7">
      <c r="A48" s="89"/>
      <c r="B48" s="90"/>
      <c r="C48" s="90"/>
      <c r="D48" s="90"/>
      <c r="E48" s="90"/>
      <c r="F48" s="90"/>
      <c r="G48" s="90"/>
      <c r="H48" s="90"/>
      <c r="I48" s="90"/>
      <c r="J48" s="90"/>
      <c r="K48" s="90"/>
      <c r="L48" s="90"/>
      <c r="M48" s="91"/>
      <c r="N48" s="44"/>
      <c r="O48" s="44"/>
      <c r="AN48"/>
      <c r="AO48"/>
      <c r="AP48"/>
      <c r="AQ48"/>
      <c r="AR48"/>
      <c r="AS48"/>
      <c r="AT48"/>
      <c r="AU48"/>
      <c r="AV48"/>
      <c r="AW48"/>
      <c r="AX48"/>
      <c r="AY48"/>
      <c r="AZ48"/>
      <c r="BA48"/>
      <c r="BB48"/>
    </row>
    <row r="49" spans="1:54" s="39" customFormat="1" ht="55.05" customHeight="1" x14ac:dyDescent="0.7">
      <c r="A49" s="89"/>
      <c r="B49" s="90"/>
      <c r="C49" s="90"/>
      <c r="D49" s="90"/>
      <c r="E49" s="90"/>
      <c r="F49" s="90"/>
      <c r="G49" s="90"/>
      <c r="H49" s="90"/>
      <c r="I49" s="90"/>
      <c r="J49" s="90"/>
      <c r="K49" s="90"/>
      <c r="L49" s="90"/>
      <c r="M49" s="91"/>
      <c r="N49" s="44"/>
      <c r="O49" s="44"/>
      <c r="AN49"/>
      <c r="AO49"/>
      <c r="AP49"/>
      <c r="AQ49"/>
      <c r="AR49"/>
      <c r="AS49"/>
      <c r="AT49"/>
      <c r="AU49"/>
      <c r="AV49"/>
      <c r="AW49"/>
      <c r="AX49"/>
      <c r="AY49"/>
      <c r="AZ49"/>
      <c r="BA49"/>
      <c r="BB49"/>
    </row>
    <row r="50" spans="1:54" s="39" customFormat="1" ht="55.05" customHeight="1" x14ac:dyDescent="0.7">
      <c r="A50" s="89"/>
      <c r="B50" s="90"/>
      <c r="C50" s="90"/>
      <c r="D50" s="90"/>
      <c r="E50" s="90"/>
      <c r="F50" s="90"/>
      <c r="G50" s="90"/>
      <c r="H50" s="90"/>
      <c r="I50" s="90"/>
      <c r="J50" s="90"/>
      <c r="K50" s="90"/>
      <c r="L50" s="90"/>
      <c r="M50" s="91"/>
      <c r="N50" s="44"/>
      <c r="O50" s="44"/>
      <c r="AN50"/>
      <c r="AO50"/>
      <c r="AP50"/>
      <c r="AQ50"/>
      <c r="AR50"/>
      <c r="AS50"/>
      <c r="AT50"/>
      <c r="AU50"/>
      <c r="AV50"/>
      <c r="AW50"/>
      <c r="AX50"/>
      <c r="AY50"/>
      <c r="AZ50"/>
      <c r="BA50"/>
      <c r="BB50"/>
    </row>
    <row r="51" spans="1:54" s="39" customFormat="1" ht="55.05" customHeight="1" x14ac:dyDescent="0.7">
      <c r="A51" s="89"/>
      <c r="B51" s="90"/>
      <c r="C51" s="90"/>
      <c r="D51" s="90"/>
      <c r="E51" s="90"/>
      <c r="F51" s="90"/>
      <c r="G51" s="90"/>
      <c r="H51" s="90"/>
      <c r="I51" s="90"/>
      <c r="J51" s="90"/>
      <c r="K51" s="90"/>
      <c r="L51" s="90"/>
      <c r="M51" s="91"/>
      <c r="N51" s="44"/>
      <c r="O51" s="44"/>
      <c r="AN51"/>
      <c r="AO51"/>
      <c r="AP51"/>
      <c r="AQ51"/>
      <c r="AR51"/>
      <c r="AS51"/>
      <c r="AT51"/>
      <c r="AU51"/>
      <c r="AV51"/>
      <c r="AW51"/>
      <c r="AX51"/>
      <c r="AY51"/>
      <c r="AZ51"/>
      <c r="BA51"/>
      <c r="BB51"/>
    </row>
    <row r="52" spans="1:54" s="39" customFormat="1" ht="55.05" customHeight="1" x14ac:dyDescent="0.7">
      <c r="N52" s="44" t="str">
        <f>IF(入力シート!S37="","",入力シート!S37)</f>
        <v>スポーツ振興課スポーツ振興係</v>
      </c>
      <c r="O52" s="44" t="str">
        <f>IF(入力シート!G37="","",入力シート!G37)</f>
        <v>〇</v>
      </c>
      <c r="AN52"/>
      <c r="AO52"/>
      <c r="AP52"/>
      <c r="AQ52"/>
      <c r="AR52"/>
      <c r="AS52"/>
      <c r="AT52"/>
      <c r="AU52"/>
      <c r="AV52"/>
      <c r="AW52"/>
      <c r="AX52"/>
      <c r="AY52"/>
      <c r="AZ52"/>
      <c r="BA52"/>
      <c r="BB52"/>
    </row>
    <row r="53" spans="1:54" s="39" customFormat="1" ht="55.05" customHeight="1" x14ac:dyDescent="0.7">
      <c r="N53" s="44"/>
      <c r="O53" s="44"/>
      <c r="AN53"/>
      <c r="AO53"/>
      <c r="AP53"/>
      <c r="AQ53"/>
      <c r="AR53"/>
      <c r="AS53"/>
      <c r="AT53"/>
      <c r="AU53"/>
      <c r="AV53"/>
      <c r="AW53"/>
      <c r="AX53"/>
      <c r="AY53"/>
      <c r="AZ53"/>
      <c r="BA53"/>
      <c r="BB53"/>
    </row>
    <row r="54" spans="1:54" s="39" customFormat="1" ht="55.05" customHeight="1" x14ac:dyDescent="0.7">
      <c r="N54" s="44"/>
      <c r="O54" s="44"/>
      <c r="AN54"/>
      <c r="AO54"/>
      <c r="AP54"/>
      <c r="AQ54"/>
      <c r="AR54"/>
      <c r="AS54"/>
      <c r="AT54"/>
      <c r="AU54"/>
      <c r="AV54"/>
      <c r="AW54"/>
      <c r="AX54"/>
      <c r="AY54"/>
      <c r="AZ54"/>
      <c r="BA54"/>
      <c r="BB54"/>
    </row>
    <row r="55" spans="1:54" s="39" customFormat="1" ht="55.05" customHeight="1" x14ac:dyDescent="0.7">
      <c r="N55" s="44" t="str">
        <f>IF(入力シート!S38="","",入力シート!S38)</f>
        <v>環境政策部環境政策課環境政策係</v>
      </c>
      <c r="O55" s="44" t="str">
        <f>IF(入力シート!G38="","",入力シート!G38)</f>
        <v>〇</v>
      </c>
      <c r="AN55"/>
      <c r="AO55"/>
      <c r="AP55"/>
      <c r="AQ55"/>
      <c r="AR55"/>
      <c r="AS55"/>
      <c r="AT55"/>
      <c r="AU55"/>
      <c r="AV55"/>
      <c r="AW55"/>
      <c r="AX55"/>
      <c r="AY55"/>
      <c r="AZ55"/>
      <c r="BA55"/>
      <c r="BB55"/>
    </row>
    <row r="56" spans="1:54" s="39" customFormat="1" ht="55.05" customHeight="1" x14ac:dyDescent="0.7">
      <c r="N56" s="44" t="str">
        <f>IF(入力シート!S39="","",入力シート!S39)</f>
        <v>環境政策部環境政策課環境政策係</v>
      </c>
      <c r="O56" s="44" t="str">
        <f>IF(入力シート!G39="","",入力シート!G39)</f>
        <v>〇</v>
      </c>
      <c r="AN56"/>
      <c r="AO56"/>
      <c r="AP56"/>
      <c r="AQ56"/>
      <c r="AR56"/>
      <c r="AS56"/>
      <c r="AT56"/>
      <c r="AU56"/>
      <c r="AV56"/>
      <c r="AW56"/>
      <c r="AX56"/>
      <c r="AY56"/>
      <c r="AZ56"/>
      <c r="BA56"/>
      <c r="BB56"/>
    </row>
    <row r="57" spans="1:54" s="39" customFormat="1" ht="55.05" customHeight="1" x14ac:dyDescent="0.7">
      <c r="N57" s="68"/>
      <c r="O57" s="68"/>
      <c r="AN57"/>
      <c r="AO57"/>
      <c r="AP57"/>
      <c r="AQ57"/>
      <c r="AR57"/>
      <c r="AS57"/>
      <c r="AT57"/>
      <c r="AU57"/>
      <c r="AV57"/>
      <c r="AW57"/>
      <c r="AX57"/>
      <c r="AY57"/>
      <c r="AZ57"/>
      <c r="BA57"/>
      <c r="BB57"/>
    </row>
    <row r="58" spans="1:54" s="39" customFormat="1" ht="60" customHeight="1" x14ac:dyDescent="0.7">
      <c r="N58" s="68"/>
      <c r="O58" s="68"/>
      <c r="Q58" s="92"/>
      <c r="AN58"/>
      <c r="AO58"/>
      <c r="AP58"/>
      <c r="AQ58"/>
      <c r="AR58"/>
      <c r="AS58"/>
      <c r="AT58"/>
      <c r="AU58"/>
      <c r="AV58"/>
      <c r="AW58"/>
      <c r="AX58"/>
      <c r="AY58"/>
      <c r="AZ58"/>
      <c r="BA58"/>
      <c r="BB58"/>
    </row>
    <row r="59" spans="1:54" s="39" customFormat="1" ht="60" customHeight="1" x14ac:dyDescent="0.7">
      <c r="A59" s="96" t="s">
        <v>48</v>
      </c>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N59"/>
      <c r="AO59"/>
      <c r="AP59"/>
      <c r="AQ59"/>
      <c r="AR59"/>
      <c r="AS59"/>
      <c r="AT59"/>
      <c r="AU59"/>
      <c r="AV59"/>
      <c r="AW59"/>
      <c r="AX59"/>
      <c r="AY59"/>
      <c r="AZ59"/>
      <c r="BA59"/>
      <c r="BB59"/>
    </row>
    <row r="60" spans="1:54" s="39" customFormat="1" ht="60" customHeight="1" x14ac:dyDescent="0.7">
      <c r="E60" s="34" t="str">
        <f>IF(入力シート!A68="","",入力シート!A68)</f>
        <v/>
      </c>
      <c r="F60" s="36" t="str">
        <f>IF(入力シート!B68="","",入力シート!B68)</f>
        <v/>
      </c>
      <c r="G60" s="36" t="str">
        <f>IF(入力シート!C68="","",入力シート!C68)</f>
        <v/>
      </c>
      <c r="H60" s="36" t="str">
        <f>IF(入力シート!D68="","",入力シート!D68)</f>
        <v/>
      </c>
      <c r="I60" s="36" t="str">
        <f>IF(入力シート!F68="","",入力シート!F68)</f>
        <v/>
      </c>
      <c r="J60" s="36" t="str">
        <f>IF(入力シート!H68="","",入力シート!H68)</f>
        <v/>
      </c>
      <c r="K60" s="36" t="str">
        <f>IF(入力シート!J68="","",入力シート!J68)</f>
        <v/>
      </c>
      <c r="L60" s="36" t="str">
        <f>IF(入力シート!K68="","",入力シート!K68)</f>
        <v/>
      </c>
      <c r="AN60"/>
      <c r="AO60"/>
      <c r="AP60"/>
      <c r="AQ60"/>
      <c r="AR60"/>
      <c r="AS60"/>
      <c r="AT60"/>
      <c r="AU60"/>
      <c r="AV60"/>
      <c r="AW60"/>
      <c r="AX60"/>
      <c r="AY60"/>
      <c r="AZ60"/>
      <c r="BA60"/>
      <c r="BB60"/>
    </row>
    <row r="61" spans="1:54" s="39" customFormat="1" ht="60" customHeight="1" x14ac:dyDescent="0.7">
      <c r="E61" s="34" t="str">
        <f>IF(入力シート!A69="","",入力シート!A69)</f>
        <v/>
      </c>
      <c r="F61" s="36" t="str">
        <f>IF(入力シート!B69="","",入力シート!B69)</f>
        <v/>
      </c>
      <c r="G61" s="36" t="str">
        <f>IF(入力シート!C69="","",入力シート!C69)</f>
        <v/>
      </c>
      <c r="H61" s="36" t="str">
        <f>IF(入力シート!D69="","",入力シート!D69)</f>
        <v/>
      </c>
      <c r="I61" s="36" t="str">
        <f>IF(入力シート!F69="","",入力シート!F69)</f>
        <v/>
      </c>
      <c r="J61" s="36" t="str">
        <f>IF(入力シート!H69="","",入力シート!H69)</f>
        <v/>
      </c>
      <c r="K61" s="36" t="str">
        <f>IF(入力シート!J69="","",入力シート!J69)</f>
        <v/>
      </c>
      <c r="L61" s="36" t="str">
        <f>IF(入力シート!K69="","",入力シート!K69)</f>
        <v/>
      </c>
      <c r="AN61"/>
      <c r="AO61"/>
      <c r="AP61"/>
      <c r="AQ61"/>
      <c r="AR61"/>
      <c r="AS61"/>
      <c r="AT61"/>
      <c r="AU61"/>
      <c r="AV61"/>
      <c r="AW61"/>
      <c r="AX61"/>
      <c r="AY61"/>
      <c r="AZ61"/>
      <c r="BA61"/>
      <c r="BB61"/>
    </row>
    <row r="62" spans="1:54" s="39" customFormat="1" ht="60" customHeight="1" x14ac:dyDescent="0.7">
      <c r="E62" s="34" t="str">
        <f>IF(入力シート!A70="","",入力シート!A70)</f>
        <v/>
      </c>
      <c r="F62" s="36" t="str">
        <f>IF(入力シート!B70="","",入力シート!B70)</f>
        <v/>
      </c>
      <c r="G62" s="36" t="str">
        <f>IF(入力シート!C70="","",入力シート!C70)</f>
        <v/>
      </c>
      <c r="H62" s="36" t="str">
        <f>IF(入力シート!D70="","",入力シート!D70)</f>
        <v/>
      </c>
      <c r="I62" s="36" t="str">
        <f>IF(入力シート!F70="","",入力シート!F70)</f>
        <v/>
      </c>
      <c r="J62" s="36" t="str">
        <f>IF(入力シート!H70="","",入力シート!H70)</f>
        <v/>
      </c>
      <c r="K62" s="36" t="str">
        <f>IF(入力シート!J70="","",入力シート!J70)</f>
        <v/>
      </c>
      <c r="L62" s="36" t="str">
        <f>IF(入力シート!K70="","",入力シート!K70)</f>
        <v/>
      </c>
      <c r="AN62"/>
      <c r="AO62"/>
      <c r="AP62"/>
      <c r="AQ62"/>
      <c r="AR62"/>
      <c r="AS62"/>
      <c r="AT62"/>
      <c r="AU62"/>
      <c r="AV62"/>
      <c r="AW62"/>
      <c r="AX62"/>
      <c r="AY62"/>
      <c r="AZ62"/>
      <c r="BA62"/>
      <c r="BB62"/>
    </row>
    <row r="63" spans="1:54" s="39" customFormat="1" ht="60" customHeight="1" x14ac:dyDescent="0.7">
      <c r="E63" s="34" t="str">
        <f>IF(入力シート!A71="","",入力シート!A71)</f>
        <v/>
      </c>
      <c r="F63" s="36" t="str">
        <f>IF(入力シート!B71="","",入力シート!B71)</f>
        <v/>
      </c>
      <c r="G63" s="36" t="str">
        <f>IF(入力シート!C71="","",入力シート!C71)</f>
        <v/>
      </c>
      <c r="H63" s="36" t="str">
        <f>IF(入力シート!D71="","",入力シート!D71)</f>
        <v/>
      </c>
      <c r="I63" s="36" t="str">
        <f>IF(入力シート!F71="","",入力シート!F71)</f>
        <v/>
      </c>
      <c r="J63" s="36" t="str">
        <f>IF(入力シート!H71="","",入力シート!H71)</f>
        <v/>
      </c>
      <c r="K63" s="36" t="str">
        <f>IF(入力シート!J71="","",入力シート!J71)</f>
        <v/>
      </c>
      <c r="L63" s="36" t="str">
        <f>IF(入力シート!K71="","",入力シート!K71)</f>
        <v/>
      </c>
      <c r="AN63"/>
      <c r="AO63"/>
      <c r="AP63"/>
      <c r="AQ63"/>
      <c r="AR63"/>
      <c r="AS63"/>
      <c r="AT63"/>
      <c r="AU63"/>
      <c r="AV63"/>
      <c r="AW63"/>
      <c r="AX63"/>
      <c r="AY63"/>
      <c r="AZ63"/>
      <c r="BA63"/>
      <c r="BB63"/>
    </row>
    <row r="64" spans="1:54" s="39" customFormat="1" ht="60" customHeight="1" x14ac:dyDescent="0.7">
      <c r="E64" s="34" t="str">
        <f>IF(入力シート!A72="","",入力シート!A72)</f>
        <v/>
      </c>
      <c r="F64" s="36" t="str">
        <f>IF(入力シート!B72="","",入力シート!B72)</f>
        <v/>
      </c>
      <c r="G64" s="36" t="str">
        <f>IF(入力シート!C72="","",入力シート!C72)</f>
        <v/>
      </c>
      <c r="H64" s="36" t="str">
        <f>IF(入力シート!D72="","",入力シート!D72)</f>
        <v/>
      </c>
      <c r="I64" s="36" t="str">
        <f>IF(入力シート!F72="","",入力シート!F72)</f>
        <v/>
      </c>
      <c r="J64" s="36" t="str">
        <f>IF(入力シート!H72="","",入力シート!H72)</f>
        <v/>
      </c>
      <c r="K64" s="36" t="str">
        <f>IF(入力シート!J72="","",入力シート!J72)</f>
        <v/>
      </c>
      <c r="L64" s="36" t="str">
        <f>IF(入力シート!K72="","",入力シート!K72)</f>
        <v/>
      </c>
      <c r="AN64"/>
      <c r="AO64"/>
      <c r="AP64"/>
      <c r="AQ64"/>
      <c r="AR64"/>
      <c r="AS64"/>
      <c r="AT64"/>
      <c r="AU64"/>
      <c r="AV64"/>
      <c r="AW64"/>
      <c r="AX64"/>
      <c r="AY64"/>
      <c r="AZ64"/>
      <c r="BA64"/>
      <c r="BB64"/>
    </row>
    <row r="65" spans="5:54" s="39" customFormat="1" ht="60" customHeight="1" x14ac:dyDescent="0.7">
      <c r="E65" s="34" t="str">
        <f>IF(入力シート!A73="","",入力シート!A73)</f>
        <v/>
      </c>
      <c r="F65" s="36" t="str">
        <f>IF(入力シート!B73="","",入力シート!B73)</f>
        <v/>
      </c>
      <c r="G65" s="36" t="str">
        <f>IF(入力シート!C73="","",入力シート!C73)</f>
        <v/>
      </c>
      <c r="H65" s="36" t="str">
        <f>IF(入力シート!D73="","",入力シート!D73)</f>
        <v/>
      </c>
      <c r="I65" s="36" t="str">
        <f>IF(入力シート!F73="","",入力シート!F73)</f>
        <v/>
      </c>
      <c r="J65" s="36" t="str">
        <f>IF(入力シート!H73="","",入力シート!H73)</f>
        <v/>
      </c>
      <c r="K65" s="36" t="str">
        <f>IF(入力シート!J73="","",入力シート!J73)</f>
        <v/>
      </c>
      <c r="L65" s="36" t="str">
        <f>IF(入力シート!K73="","",入力シート!K73)</f>
        <v/>
      </c>
      <c r="AN65"/>
      <c r="AO65"/>
      <c r="AP65"/>
      <c r="AQ65"/>
      <c r="AR65"/>
      <c r="AS65"/>
      <c r="AT65"/>
      <c r="AU65"/>
      <c r="AV65"/>
      <c r="AW65"/>
      <c r="AX65"/>
      <c r="AY65"/>
      <c r="AZ65"/>
      <c r="BA65"/>
      <c r="BB65"/>
    </row>
    <row r="66" spans="5:54" s="39" customFormat="1" ht="60" customHeight="1" x14ac:dyDescent="0.7">
      <c r="E66" s="34" t="str">
        <f>IF(入力シート!A74="","",入力シート!A74)</f>
        <v/>
      </c>
      <c r="F66" s="36" t="str">
        <f>IF(入力シート!B74="","",入力シート!B74)</f>
        <v/>
      </c>
      <c r="G66" s="36" t="str">
        <f>IF(入力シート!C74="","",入力シート!C74)</f>
        <v/>
      </c>
      <c r="H66" s="36" t="str">
        <f>IF(入力シート!D74="","",入力シート!D74)</f>
        <v/>
      </c>
      <c r="I66" s="36" t="str">
        <f>IF(入力シート!F74="","",入力シート!F74)</f>
        <v/>
      </c>
      <c r="J66" s="36" t="str">
        <f>IF(入力シート!H74="","",入力シート!H74)</f>
        <v/>
      </c>
      <c r="K66" s="36" t="str">
        <f>IF(入力シート!J74="","",入力シート!J74)</f>
        <v/>
      </c>
      <c r="L66" s="36" t="str">
        <f>IF(入力シート!K74="","",入力シート!K74)</f>
        <v/>
      </c>
      <c r="AN66"/>
      <c r="AO66"/>
      <c r="AP66"/>
      <c r="AQ66"/>
      <c r="AR66"/>
      <c r="AS66"/>
      <c r="AT66"/>
      <c r="AU66"/>
      <c r="AV66"/>
      <c r="AW66"/>
      <c r="AX66"/>
      <c r="AY66"/>
      <c r="AZ66"/>
      <c r="BA66"/>
      <c r="BB66"/>
    </row>
    <row r="67" spans="5:54" s="39" customFormat="1" ht="60" customHeight="1" x14ac:dyDescent="0.7">
      <c r="E67" s="34" t="str">
        <f>IF(入力シート!A75="","",入力シート!A75)</f>
        <v/>
      </c>
      <c r="F67" s="36" t="str">
        <f>IF(入力シート!B75="","",入力シート!B75)</f>
        <v/>
      </c>
      <c r="G67" s="36" t="str">
        <f>IF(入力シート!C75="","",入力シート!C75)</f>
        <v/>
      </c>
      <c r="H67" s="36" t="str">
        <f>IF(入力シート!D75="","",入力シート!D75)</f>
        <v/>
      </c>
      <c r="I67" s="36" t="str">
        <f>IF(入力シート!F75="","",入力シート!F75)</f>
        <v/>
      </c>
      <c r="J67" s="36" t="str">
        <f>IF(入力シート!H75="","",入力シート!H75)</f>
        <v/>
      </c>
      <c r="K67" s="36" t="str">
        <f>IF(入力シート!J75="","",入力シート!J75)</f>
        <v/>
      </c>
      <c r="L67" s="36" t="str">
        <f>IF(入力シート!K75="","",入力シート!K75)</f>
        <v/>
      </c>
      <c r="AN67"/>
      <c r="AO67"/>
      <c r="AP67"/>
      <c r="AQ67"/>
      <c r="AR67"/>
      <c r="AS67"/>
      <c r="AT67"/>
      <c r="AU67"/>
      <c r="AV67"/>
      <c r="AW67"/>
      <c r="AX67"/>
      <c r="AY67"/>
      <c r="AZ67"/>
      <c r="BA67"/>
      <c r="BB67"/>
    </row>
    <row r="68" spans="5:54" s="39" customFormat="1" ht="60" customHeight="1" x14ac:dyDescent="0.7">
      <c r="E68" s="34" t="str">
        <f>IF(入力シート!A76="","",入力シート!A76)</f>
        <v/>
      </c>
      <c r="F68" s="36" t="str">
        <f>IF(入力シート!B76="","",入力シート!B76)</f>
        <v/>
      </c>
      <c r="G68" s="36" t="str">
        <f>IF(入力シート!C76="","",入力シート!C76)</f>
        <v/>
      </c>
      <c r="H68" s="36" t="str">
        <f>IF(入力シート!D76="","",入力シート!D76)</f>
        <v/>
      </c>
      <c r="I68" s="36" t="str">
        <f>IF(入力シート!F76="","",入力シート!F76)</f>
        <v/>
      </c>
      <c r="J68" s="36" t="str">
        <f>IF(入力シート!H76="","",入力シート!H76)</f>
        <v/>
      </c>
      <c r="K68" s="36" t="str">
        <f>IF(入力シート!J76="","",入力シート!J76)</f>
        <v/>
      </c>
      <c r="L68" s="36" t="str">
        <f>IF(入力シート!K76="","",入力シート!K76)</f>
        <v/>
      </c>
      <c r="AN68"/>
      <c r="AO68"/>
      <c r="AP68"/>
      <c r="AQ68"/>
      <c r="AR68"/>
      <c r="AS68"/>
      <c r="AT68"/>
      <c r="AU68"/>
      <c r="AV68"/>
      <c r="AW68"/>
      <c r="AX68"/>
      <c r="AY68"/>
      <c r="AZ68"/>
      <c r="BA68"/>
      <c r="BB68"/>
    </row>
    <row r="69" spans="5:54" s="39" customFormat="1" ht="60" customHeight="1" x14ac:dyDescent="0.7">
      <c r="E69" s="34" t="str">
        <f>IF(入力シート!A77="","",入力シート!A77)</f>
        <v/>
      </c>
      <c r="F69" s="36" t="str">
        <f>IF(入力シート!B77="","",入力シート!B77)</f>
        <v/>
      </c>
      <c r="G69" s="36" t="str">
        <f>IF(入力シート!C77="","",入力シート!C77)</f>
        <v/>
      </c>
      <c r="H69" s="36" t="str">
        <f>IF(入力シート!D77="","",入力シート!D77)</f>
        <v/>
      </c>
      <c r="I69" s="36" t="str">
        <f>IF(入力シート!F77="","",入力シート!F77)</f>
        <v/>
      </c>
      <c r="J69" s="36" t="str">
        <f>IF(入力シート!H77="","",入力シート!H77)</f>
        <v/>
      </c>
      <c r="K69" s="36" t="str">
        <f>IF(入力シート!J77="","",入力シート!J77)</f>
        <v/>
      </c>
      <c r="L69" s="36" t="str">
        <f>IF(入力シート!K77="","",入力シート!K77)</f>
        <v/>
      </c>
      <c r="AN69"/>
      <c r="AO69"/>
      <c r="AP69"/>
      <c r="AQ69"/>
      <c r="AR69"/>
      <c r="AS69"/>
      <c r="AT69"/>
      <c r="AU69"/>
      <c r="AV69"/>
      <c r="AW69"/>
      <c r="AX69"/>
      <c r="AY69"/>
      <c r="AZ69"/>
      <c r="BA69"/>
      <c r="BB69"/>
    </row>
    <row r="70" spans="5:54" s="39" customFormat="1" ht="60" customHeight="1" x14ac:dyDescent="0.7">
      <c r="E70" s="34" t="str">
        <f>IF(入力シート!A78="","",入力シート!A78)</f>
        <v/>
      </c>
      <c r="F70" s="36" t="str">
        <f>IF(入力シート!B78="","",入力シート!B78)</f>
        <v/>
      </c>
      <c r="G70" s="36" t="str">
        <f>IF(入力シート!C78="","",入力シート!C78)</f>
        <v/>
      </c>
      <c r="H70" s="36" t="str">
        <f>IF(入力シート!D78="","",入力シート!D78)</f>
        <v/>
      </c>
      <c r="I70" s="36" t="str">
        <f>IF(入力シート!F78="","",入力シート!F78)</f>
        <v/>
      </c>
      <c r="J70" s="36" t="str">
        <f>IF(入力シート!H78="","",入力シート!H78)</f>
        <v/>
      </c>
      <c r="K70" s="36" t="str">
        <f>IF(入力シート!J78="","",入力シート!J78)</f>
        <v/>
      </c>
      <c r="L70" s="36" t="str">
        <f>IF(入力シート!K78="","",入力シート!K78)</f>
        <v/>
      </c>
      <c r="AN70"/>
      <c r="AO70"/>
      <c r="AP70"/>
      <c r="AQ70"/>
      <c r="AR70"/>
      <c r="AS70"/>
      <c r="AT70"/>
      <c r="AU70"/>
      <c r="AV70"/>
      <c r="AW70"/>
      <c r="AX70"/>
      <c r="AY70"/>
      <c r="AZ70"/>
      <c r="BA70"/>
      <c r="BB70"/>
    </row>
    <row r="71" spans="5:54" s="39" customFormat="1" ht="60" customHeight="1" x14ac:dyDescent="0.7">
      <c r="E71" s="34" t="str">
        <f>IF(入力シート!A79="","",入力シート!A79)</f>
        <v/>
      </c>
      <c r="F71" s="36" t="str">
        <f>IF(入力シート!B79="","",入力シート!B79)</f>
        <v/>
      </c>
      <c r="G71" s="36" t="str">
        <f>IF(入力シート!C79="","",入力シート!C79)</f>
        <v/>
      </c>
      <c r="H71" s="36" t="str">
        <f>IF(入力シート!D79="","",入力シート!D79)</f>
        <v/>
      </c>
      <c r="I71" s="36" t="str">
        <f>IF(入力シート!F79="","",入力シート!F79)</f>
        <v/>
      </c>
      <c r="J71" s="36" t="str">
        <f>IF(入力シート!H79="","",入力シート!H79)</f>
        <v/>
      </c>
      <c r="K71" s="36" t="str">
        <f>IF(入力シート!J79="","",入力シート!J79)</f>
        <v/>
      </c>
      <c r="L71" s="36" t="str">
        <f>IF(入力シート!K79="","",入力シート!K79)</f>
        <v/>
      </c>
      <c r="AN71"/>
      <c r="AO71"/>
      <c r="AP71"/>
      <c r="AQ71"/>
      <c r="AR71"/>
      <c r="AS71"/>
      <c r="AT71"/>
      <c r="AU71"/>
      <c r="AV71"/>
      <c r="AW71"/>
      <c r="AX71"/>
      <c r="AY71"/>
      <c r="AZ71"/>
      <c r="BA71"/>
      <c r="BB71"/>
    </row>
    <row r="72" spans="5:54" s="39" customFormat="1" ht="60" customHeight="1" x14ac:dyDescent="0.7">
      <c r="E72" s="34" t="str">
        <f>IF(入力シート!A80="","",入力シート!A80)</f>
        <v/>
      </c>
      <c r="F72" s="36" t="str">
        <f>IF(入力シート!B80="","",入力シート!B80)</f>
        <v/>
      </c>
      <c r="G72" s="36" t="str">
        <f>IF(入力シート!C80="","",入力シート!C80)</f>
        <v/>
      </c>
      <c r="H72" s="36" t="str">
        <f>IF(入力シート!D80="","",入力シート!D80)</f>
        <v/>
      </c>
      <c r="I72" s="36" t="str">
        <f>IF(入力シート!F80="","",入力シート!F80)</f>
        <v/>
      </c>
      <c r="J72" s="36" t="str">
        <f>IF(入力シート!H80="","",入力シート!H80)</f>
        <v/>
      </c>
      <c r="K72" s="36" t="str">
        <f>IF(入力シート!J80="","",入力シート!J80)</f>
        <v/>
      </c>
      <c r="L72" s="36" t="str">
        <f>IF(入力シート!K80="","",入力シート!K80)</f>
        <v/>
      </c>
      <c r="AN72"/>
      <c r="AO72"/>
      <c r="AP72"/>
      <c r="AQ72"/>
      <c r="AR72"/>
      <c r="AS72"/>
      <c r="AT72"/>
      <c r="AU72"/>
      <c r="AV72"/>
      <c r="AW72"/>
      <c r="AX72"/>
      <c r="AY72"/>
      <c r="AZ72"/>
      <c r="BA72"/>
      <c r="BB72"/>
    </row>
    <row r="73" spans="5:54" s="39" customFormat="1" ht="60" customHeight="1" x14ac:dyDescent="0.7">
      <c r="E73" s="34" t="str">
        <f>IF(入力シート!A81="","",入力シート!A81)</f>
        <v/>
      </c>
      <c r="F73" s="36" t="str">
        <f>IF(入力シート!B81="","",入力シート!B81)</f>
        <v/>
      </c>
      <c r="G73" s="36" t="str">
        <f>IF(入力シート!C81="","",入力シート!C81)</f>
        <v/>
      </c>
      <c r="H73" s="36" t="str">
        <f>IF(入力シート!D81="","",入力シート!D81)</f>
        <v/>
      </c>
      <c r="I73" s="36" t="str">
        <f>IF(入力シート!F81="","",入力シート!F81)</f>
        <v/>
      </c>
      <c r="J73" s="36" t="str">
        <f>IF(入力シート!H81="","",入力シート!H81)</f>
        <v/>
      </c>
      <c r="K73" s="36" t="str">
        <f>IF(入力シート!J81="","",入力シート!J81)</f>
        <v/>
      </c>
      <c r="L73" s="36" t="str">
        <f>IF(入力シート!K81="","",入力シート!K81)</f>
        <v/>
      </c>
      <c r="AN73"/>
      <c r="AO73"/>
      <c r="AP73"/>
      <c r="AQ73"/>
      <c r="AR73"/>
      <c r="AS73"/>
      <c r="AT73"/>
      <c r="AU73"/>
      <c r="AV73"/>
      <c r="AW73"/>
      <c r="AX73"/>
      <c r="AY73"/>
      <c r="AZ73"/>
      <c r="BA73"/>
      <c r="BB73"/>
    </row>
    <row r="74" spans="5:54" s="39" customFormat="1" ht="60" customHeight="1" x14ac:dyDescent="0.7">
      <c r="E74" s="34" t="str">
        <f>IF(入力シート!A82="","",入力シート!A82)</f>
        <v/>
      </c>
      <c r="F74" s="36" t="str">
        <f>IF(入力シート!B82="","",入力シート!B82)</f>
        <v/>
      </c>
      <c r="G74" s="36" t="str">
        <f>IF(入力シート!C82="","",入力シート!C82)</f>
        <v/>
      </c>
      <c r="H74" s="36" t="str">
        <f>IF(入力シート!D82="","",入力シート!D82)</f>
        <v/>
      </c>
      <c r="I74" s="36" t="str">
        <f>IF(入力シート!F82="","",入力シート!F82)</f>
        <v/>
      </c>
      <c r="J74" s="36" t="str">
        <f>IF(入力シート!H82="","",入力シート!H82)</f>
        <v/>
      </c>
      <c r="K74" s="36" t="str">
        <f>IF(入力シート!J82="","",入力シート!J82)</f>
        <v/>
      </c>
      <c r="L74" s="36" t="str">
        <f>IF(入力シート!K82="","",入力シート!K82)</f>
        <v/>
      </c>
      <c r="AN74"/>
      <c r="AO74"/>
      <c r="AP74"/>
      <c r="AQ74"/>
      <c r="AR74"/>
      <c r="AS74"/>
      <c r="AT74"/>
      <c r="AU74"/>
      <c r="AV74"/>
      <c r="AW74"/>
      <c r="AX74"/>
      <c r="AY74"/>
      <c r="AZ74"/>
      <c r="BA74"/>
      <c r="BB74"/>
    </row>
    <row r="75" spans="5:54" s="39" customFormat="1" ht="60" customHeight="1" x14ac:dyDescent="0.7">
      <c r="E75" s="34" t="str">
        <f>IF(入力シート!A83="","",入力シート!A83)</f>
        <v/>
      </c>
      <c r="F75" s="36" t="str">
        <f>IF(入力シート!B83="","",入力シート!B83)</f>
        <v/>
      </c>
      <c r="G75" s="36" t="str">
        <f>IF(入力シート!C83="","",入力シート!C83)</f>
        <v/>
      </c>
      <c r="H75" s="36" t="str">
        <f>IF(入力シート!D83="","",入力シート!D83)</f>
        <v/>
      </c>
      <c r="I75" s="36" t="str">
        <f>IF(入力シート!F83="","",入力シート!F83)</f>
        <v/>
      </c>
      <c r="J75" s="36" t="str">
        <f>IF(入力シート!H83="","",入力シート!H83)</f>
        <v/>
      </c>
      <c r="K75" s="36" t="str">
        <f>IF(入力シート!J83="","",入力シート!J83)</f>
        <v/>
      </c>
      <c r="L75" s="36" t="str">
        <f>IF(入力シート!K83="","",入力シート!K83)</f>
        <v/>
      </c>
      <c r="AN75"/>
      <c r="AO75"/>
      <c r="AP75"/>
      <c r="AQ75"/>
      <c r="AR75"/>
      <c r="AS75"/>
      <c r="AT75"/>
      <c r="AU75"/>
      <c r="AV75"/>
      <c r="AW75"/>
      <c r="AX75"/>
      <c r="AY75"/>
      <c r="AZ75"/>
      <c r="BA75"/>
      <c r="BB75"/>
    </row>
    <row r="76" spans="5:54" s="39" customFormat="1" ht="60" customHeight="1" x14ac:dyDescent="0.7">
      <c r="AN76"/>
      <c r="AO76"/>
      <c r="AP76"/>
      <c r="AQ76"/>
      <c r="AR76"/>
      <c r="AS76"/>
      <c r="AT76"/>
      <c r="AU76"/>
      <c r="AV76"/>
      <c r="AW76"/>
      <c r="AX76"/>
      <c r="AY76"/>
      <c r="AZ76"/>
      <c r="BA76"/>
      <c r="BB76"/>
    </row>
    <row r="77" spans="5:54" s="39" customFormat="1" ht="60" customHeight="1" x14ac:dyDescent="0.7">
      <c r="AN77"/>
      <c r="AO77"/>
      <c r="AP77"/>
      <c r="AQ77"/>
      <c r="AR77"/>
      <c r="AS77"/>
      <c r="AT77"/>
      <c r="AU77"/>
      <c r="AV77"/>
      <c r="AW77"/>
      <c r="AX77"/>
      <c r="AY77"/>
      <c r="AZ77"/>
      <c r="BA77"/>
      <c r="BB77"/>
    </row>
    <row r="78" spans="5:54" s="39" customFormat="1" ht="60" customHeight="1" x14ac:dyDescent="0.7">
      <c r="AN78"/>
      <c r="AO78"/>
      <c r="AP78"/>
      <c r="AQ78"/>
      <c r="AR78"/>
      <c r="AS78"/>
      <c r="AT78"/>
      <c r="AU78"/>
      <c r="AV78"/>
      <c r="AW78"/>
      <c r="AX78"/>
      <c r="AY78"/>
      <c r="AZ78"/>
      <c r="BA78"/>
      <c r="BB78"/>
    </row>
    <row r="79" spans="5:54" s="39" customFormat="1" ht="60" customHeight="1" x14ac:dyDescent="0.7">
      <c r="AN79"/>
      <c r="AO79"/>
      <c r="AP79"/>
      <c r="AQ79"/>
      <c r="AR79"/>
      <c r="AS79"/>
      <c r="AT79"/>
      <c r="AU79"/>
      <c r="AV79"/>
      <c r="AW79"/>
      <c r="AX79"/>
      <c r="AY79"/>
      <c r="AZ79"/>
      <c r="BA79"/>
      <c r="BB79"/>
    </row>
    <row r="80" spans="5:54" s="39" customFormat="1" ht="60" customHeight="1" x14ac:dyDescent="0.7">
      <c r="AN80"/>
      <c r="AO80"/>
      <c r="AP80"/>
      <c r="AQ80"/>
      <c r="AR80"/>
      <c r="AS80"/>
      <c r="AT80"/>
      <c r="AU80"/>
      <c r="AV80"/>
      <c r="AW80"/>
      <c r="AX80"/>
      <c r="AY80"/>
      <c r="AZ80"/>
      <c r="BA80"/>
      <c r="BB80"/>
    </row>
    <row r="81" spans="1:54" s="39" customFormat="1" ht="60" customHeight="1" x14ac:dyDescent="0.7">
      <c r="AN81"/>
      <c r="AO81"/>
      <c r="AP81"/>
      <c r="AQ81"/>
      <c r="AR81"/>
      <c r="AS81"/>
      <c r="AT81"/>
      <c r="AU81"/>
      <c r="AV81"/>
      <c r="AW81"/>
      <c r="AX81"/>
      <c r="AY81"/>
      <c r="AZ81"/>
      <c r="BA81"/>
      <c r="BB81"/>
    </row>
    <row r="82" spans="1:54" s="39" customFormat="1" ht="60" customHeight="1" x14ac:dyDescent="0.7">
      <c r="AN82"/>
      <c r="AO82"/>
      <c r="AP82"/>
      <c r="AQ82"/>
      <c r="AR82"/>
      <c r="AS82"/>
      <c r="AT82"/>
      <c r="AU82"/>
      <c r="AV82"/>
      <c r="AW82"/>
      <c r="AX82"/>
      <c r="AY82"/>
      <c r="AZ82"/>
      <c r="BA82"/>
      <c r="BB82"/>
    </row>
    <row r="83" spans="1:54" s="39" customFormat="1" ht="60" customHeight="1" x14ac:dyDescent="0.7">
      <c r="AN83"/>
      <c r="AO83"/>
      <c r="AP83"/>
      <c r="AQ83"/>
      <c r="AR83"/>
      <c r="AS83"/>
      <c r="AT83"/>
      <c r="AU83"/>
      <c r="AV83"/>
      <c r="AW83"/>
      <c r="AX83"/>
      <c r="AY83"/>
      <c r="AZ83"/>
      <c r="BA83"/>
      <c r="BB83"/>
    </row>
    <row r="84" spans="1:54" s="39" customFormat="1" ht="60" customHeight="1" x14ac:dyDescent="0.7">
      <c r="AN84"/>
      <c r="AO84"/>
      <c r="AP84"/>
      <c r="AQ84"/>
      <c r="AR84"/>
      <c r="AS84"/>
      <c r="AT84"/>
      <c r="AU84"/>
      <c r="AV84"/>
      <c r="AW84"/>
      <c r="AX84"/>
      <c r="AY84"/>
      <c r="AZ84"/>
      <c r="BA84"/>
      <c r="BB84"/>
    </row>
    <row r="85" spans="1:54" s="39" customFormat="1" ht="60" customHeight="1" x14ac:dyDescent="0.7">
      <c r="AN85"/>
      <c r="AO85"/>
      <c r="AP85"/>
      <c r="AQ85"/>
      <c r="AR85"/>
      <c r="AS85"/>
      <c r="AT85"/>
      <c r="AU85"/>
      <c r="AV85"/>
      <c r="AW85"/>
      <c r="AX85"/>
      <c r="AY85"/>
      <c r="AZ85"/>
      <c r="BA85"/>
      <c r="BB85"/>
    </row>
    <row r="86" spans="1:54" s="39" customFormat="1" ht="60" customHeight="1" x14ac:dyDescent="0.7">
      <c r="A86" s="93" t="s">
        <v>48</v>
      </c>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N86"/>
      <c r="AO86"/>
      <c r="AP86"/>
      <c r="AQ86"/>
      <c r="AR86"/>
      <c r="AS86"/>
      <c r="AT86"/>
      <c r="AU86"/>
      <c r="AV86"/>
      <c r="AW86"/>
      <c r="AX86"/>
      <c r="AY86"/>
      <c r="AZ86"/>
      <c r="BA86"/>
      <c r="BB86"/>
    </row>
    <row r="87" spans="1:54" s="39" customFormat="1" ht="60" customHeight="1" x14ac:dyDescent="0.7">
      <c r="AN87"/>
      <c r="AO87"/>
      <c r="AP87"/>
      <c r="AQ87"/>
      <c r="AR87"/>
      <c r="AS87"/>
      <c r="AT87"/>
      <c r="AU87"/>
      <c r="AV87"/>
      <c r="AW87"/>
      <c r="AX87"/>
      <c r="AY87"/>
      <c r="AZ87"/>
      <c r="BA87"/>
      <c r="BB87"/>
    </row>
    <row r="88" spans="1:54" s="39" customFormat="1" ht="60" customHeight="1" x14ac:dyDescent="0.7">
      <c r="AN88"/>
      <c r="AO88"/>
      <c r="AP88"/>
      <c r="AQ88"/>
      <c r="AR88"/>
      <c r="AS88"/>
      <c r="AT88"/>
      <c r="AU88"/>
      <c r="AV88"/>
      <c r="AW88"/>
      <c r="AX88"/>
      <c r="AY88"/>
      <c r="AZ88"/>
      <c r="BA88"/>
      <c r="BB88"/>
    </row>
    <row r="89" spans="1:54" s="39" customFormat="1" ht="60" customHeight="1" x14ac:dyDescent="0.7">
      <c r="AN89"/>
      <c r="AO89"/>
      <c r="AP89"/>
      <c r="AQ89"/>
      <c r="AR89"/>
      <c r="AS89"/>
      <c r="AT89"/>
      <c r="AU89"/>
      <c r="AV89"/>
      <c r="AW89"/>
      <c r="AX89"/>
      <c r="AY89"/>
      <c r="AZ89"/>
      <c r="BA89"/>
      <c r="BB89"/>
    </row>
    <row r="90" spans="1:54" s="39" customFormat="1" ht="60" customHeight="1" x14ac:dyDescent="0.7">
      <c r="AN90"/>
      <c r="AO90"/>
      <c r="AP90"/>
      <c r="AQ90"/>
      <c r="AR90"/>
      <c r="AS90"/>
      <c r="AT90"/>
      <c r="AU90"/>
      <c r="AV90"/>
      <c r="AW90"/>
      <c r="AX90"/>
      <c r="AY90"/>
      <c r="AZ90"/>
      <c r="BA90"/>
      <c r="BB90"/>
    </row>
    <row r="91" spans="1:54" s="39" customFormat="1" ht="60" customHeight="1" x14ac:dyDescent="0.7">
      <c r="AN91"/>
      <c r="AO91"/>
      <c r="AP91"/>
      <c r="AQ91"/>
      <c r="AR91"/>
      <c r="AS91"/>
      <c r="AT91"/>
      <c r="AU91"/>
      <c r="AV91"/>
      <c r="AW91"/>
      <c r="AX91"/>
      <c r="AY91"/>
      <c r="AZ91"/>
      <c r="BA91"/>
      <c r="BB91"/>
    </row>
    <row r="92" spans="1:54" s="39" customFormat="1" ht="60" customHeight="1" x14ac:dyDescent="0.7">
      <c r="AN92"/>
      <c r="AO92"/>
      <c r="AP92"/>
      <c r="AQ92"/>
      <c r="AR92"/>
      <c r="AS92"/>
      <c r="AT92"/>
      <c r="AU92"/>
      <c r="AV92"/>
      <c r="AW92"/>
      <c r="AX92"/>
      <c r="AY92"/>
      <c r="AZ92"/>
      <c r="BA92"/>
      <c r="BB92"/>
    </row>
    <row r="93" spans="1:54" s="39" customFormat="1" ht="60" customHeight="1" x14ac:dyDescent="0.7">
      <c r="AN93"/>
      <c r="AO93"/>
      <c r="AP93"/>
      <c r="AQ93"/>
      <c r="AR93"/>
      <c r="AS93"/>
      <c r="AT93"/>
      <c r="AU93"/>
      <c r="AV93"/>
      <c r="AW93"/>
      <c r="AX93"/>
      <c r="AY93"/>
      <c r="AZ93"/>
      <c r="BA93"/>
      <c r="BB93"/>
    </row>
    <row r="94" spans="1:54" s="39" customFormat="1" ht="60" customHeight="1" x14ac:dyDescent="0.7">
      <c r="AN94"/>
      <c r="AO94"/>
      <c r="AP94"/>
      <c r="AQ94"/>
      <c r="AR94"/>
      <c r="AS94"/>
      <c r="AT94"/>
      <c r="AU94"/>
      <c r="AV94"/>
      <c r="AW94"/>
      <c r="AX94"/>
      <c r="AY94"/>
      <c r="AZ94"/>
      <c r="BA94"/>
      <c r="BB94"/>
    </row>
    <row r="95" spans="1:54" s="39" customFormat="1" ht="60" customHeight="1" x14ac:dyDescent="0.7">
      <c r="AN95"/>
      <c r="AO95"/>
      <c r="AP95"/>
      <c r="AQ95"/>
      <c r="AR95"/>
      <c r="AS95"/>
      <c r="AT95"/>
      <c r="AU95"/>
      <c r="AV95"/>
      <c r="AW95"/>
      <c r="AX95"/>
      <c r="AY95"/>
      <c r="AZ95"/>
      <c r="BA95"/>
      <c r="BB95"/>
    </row>
    <row r="96" spans="1:54" s="39" customFormat="1" ht="60" customHeight="1" x14ac:dyDescent="0.7">
      <c r="AN96"/>
      <c r="AO96"/>
      <c r="AP96"/>
      <c r="AQ96"/>
      <c r="AR96"/>
      <c r="AS96"/>
      <c r="AT96"/>
      <c r="AU96"/>
      <c r="AV96"/>
      <c r="AW96"/>
      <c r="AX96"/>
      <c r="AY96"/>
      <c r="AZ96"/>
      <c r="BA96"/>
      <c r="BB96"/>
    </row>
    <row r="97" s="39" customFormat="1" ht="60" customHeight="1" x14ac:dyDescent="0.7"/>
    <row r="98" s="39" customFormat="1" ht="60" customHeight="1" x14ac:dyDescent="0.7"/>
    <row r="99" s="39" customFormat="1" ht="60" customHeight="1" x14ac:dyDescent="0.7"/>
    <row r="100" s="39" customFormat="1" ht="60" customHeight="1" x14ac:dyDescent="0.7"/>
    <row r="101" s="39" customFormat="1" ht="60" customHeight="1" x14ac:dyDescent="0.7"/>
    <row r="102" s="39" customFormat="1" ht="60" customHeight="1" x14ac:dyDescent="0.7"/>
    <row r="103" s="39" customFormat="1" ht="60" customHeight="1" x14ac:dyDescent="0.7"/>
    <row r="104" s="39" customFormat="1" ht="60" customHeight="1" x14ac:dyDescent="0.7"/>
    <row r="105" s="39" customFormat="1" ht="60" customHeight="1" x14ac:dyDescent="0.7"/>
    <row r="106" s="39" customFormat="1" ht="60" customHeight="1" x14ac:dyDescent="0.7"/>
    <row r="107" s="39" customFormat="1" ht="60" customHeight="1" x14ac:dyDescent="0.7"/>
    <row r="108" s="39" customFormat="1" ht="60" customHeight="1" x14ac:dyDescent="0.7"/>
    <row r="109" s="39" customFormat="1" ht="60" customHeight="1" x14ac:dyDescent="0.7"/>
    <row r="110" s="39" customFormat="1" ht="60" customHeight="1" x14ac:dyDescent="0.7"/>
    <row r="111" s="39" customFormat="1" ht="60" customHeight="1" x14ac:dyDescent="0.7"/>
    <row r="112" s="39" customFormat="1" ht="60" customHeight="1" x14ac:dyDescent="0.7"/>
    <row r="113" spans="1:38" s="39" customFormat="1" ht="60" customHeight="1" x14ac:dyDescent="0.7">
      <c r="A113" s="93" t="s">
        <v>48</v>
      </c>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row>
    <row r="114" spans="1:38" s="39" customFormat="1" ht="60" customHeight="1" x14ac:dyDescent="0.7">
      <c r="N114" s="44" t="str">
        <f>IF(入力シート!S61="","",入力シート!S61)</f>
        <v>福祉部高齢者福祉課サービス事業係</v>
      </c>
      <c r="O114" s="44" t="str">
        <f>IF(入力シート!G61="","",入力シート!G61)</f>
        <v>〇</v>
      </c>
    </row>
    <row r="115" spans="1:38" ht="60" customHeight="1" x14ac:dyDescent="0.7">
      <c r="A115" s="39"/>
      <c r="B115" s="39"/>
      <c r="C115" s="39"/>
      <c r="D115" s="39"/>
      <c r="E115" s="39"/>
      <c r="F115" s="39"/>
      <c r="G115" s="39"/>
      <c r="H115" s="39"/>
      <c r="I115" s="39"/>
      <c r="J115" s="39"/>
      <c r="K115" s="39"/>
      <c r="L115" s="39"/>
      <c r="M115" s="39"/>
      <c r="N115" s="44" t="str">
        <f>IF(入力シート!S62="","",入力シート!S62)</f>
        <v>福祉部高齢者福祉課サービス事業係</v>
      </c>
      <c r="O115" s="44" t="str">
        <f>IF(入力シート!G62="","",入力シート!G62)</f>
        <v>〇</v>
      </c>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row>
    <row r="116" spans="1:38" ht="60" customHeight="1" x14ac:dyDescent="0.7">
      <c r="A116" s="39"/>
      <c r="B116" s="39"/>
      <c r="C116" s="39"/>
      <c r="D116" s="39"/>
      <c r="E116" s="39"/>
      <c r="F116" s="39"/>
      <c r="G116" s="39"/>
      <c r="H116" s="39"/>
      <c r="I116" s="39"/>
      <c r="J116" s="39"/>
      <c r="K116" s="39"/>
      <c r="L116" s="39"/>
      <c r="M116" s="39"/>
      <c r="N116" s="44" t="str">
        <f>IF(入力シート!S63="","",入力シート!S63)</f>
        <v>福祉部高齢者福祉課サービス事業係</v>
      </c>
      <c r="O116" s="44" t="str">
        <f>IF(入力シート!G63="","",入力シート!G63)</f>
        <v>〇</v>
      </c>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row>
    <row r="117" spans="1:38" ht="60" customHeight="1" x14ac:dyDescent="0.7">
      <c r="A117" s="39"/>
      <c r="B117" s="39"/>
      <c r="C117" s="39"/>
      <c r="D117" s="39"/>
      <c r="E117" s="39"/>
      <c r="F117" s="39"/>
      <c r="G117" s="39"/>
      <c r="H117" s="39"/>
      <c r="I117" s="39"/>
      <c r="J117" s="39"/>
      <c r="K117" s="39"/>
      <c r="L117" s="39"/>
      <c r="M117" s="39"/>
      <c r="N117" s="44" t="str">
        <f>IF(入力シート!S64="","",入力シート!S64)</f>
        <v>福祉部高齢者福祉課サービス事業係</v>
      </c>
      <c r="O117" s="44" t="str">
        <f>IF(入力シート!G64="","",入力シート!G64)</f>
        <v>〇</v>
      </c>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row>
    <row r="118" spans="1:38" ht="60" customHeight="1" x14ac:dyDescent="0.7"/>
    <row r="119" spans="1:38" ht="60" customHeight="1" x14ac:dyDescent="0.7"/>
    <row r="120" spans="1:38" ht="60" customHeight="1" x14ac:dyDescent="0.7"/>
    <row r="121" spans="1:38" ht="60" customHeight="1" x14ac:dyDescent="0.7"/>
    <row r="122" spans="1:38" ht="60" customHeight="1" x14ac:dyDescent="0.7"/>
    <row r="123" spans="1:38" ht="60" customHeight="1" x14ac:dyDescent="0.7"/>
    <row r="124" spans="1:38" ht="60" customHeight="1" x14ac:dyDescent="0.7"/>
    <row r="125" spans="1:38" ht="60" customHeight="1" x14ac:dyDescent="0.7"/>
    <row r="126" spans="1:38" ht="60" customHeight="1" x14ac:dyDescent="0.7"/>
    <row r="127" spans="1:38" ht="60" customHeight="1" x14ac:dyDescent="0.7"/>
    <row r="128" spans="1:38" ht="60" customHeight="1" x14ac:dyDescent="0.7"/>
    <row r="129" spans="1:35" ht="60" customHeight="1" x14ac:dyDescent="0.7"/>
    <row r="130" spans="1:35" ht="60" customHeight="1" x14ac:dyDescent="0.7"/>
    <row r="131" spans="1:35" ht="60" customHeight="1" x14ac:dyDescent="0.7"/>
    <row r="132" spans="1:35" ht="60" customHeight="1" x14ac:dyDescent="0.7"/>
    <row r="133" spans="1:35" ht="60" customHeight="1" x14ac:dyDescent="0.7"/>
    <row r="134" spans="1:35" ht="60" customHeight="1" x14ac:dyDescent="0.7"/>
    <row r="135" spans="1:35" ht="60" customHeight="1" x14ac:dyDescent="0.7"/>
    <row r="136" spans="1:35" ht="60" customHeight="1" x14ac:dyDescent="0.7"/>
    <row r="137" spans="1:35" ht="60" customHeight="1" x14ac:dyDescent="0.7"/>
    <row r="138" spans="1:35" ht="60" customHeight="1" x14ac:dyDescent="0.7"/>
    <row r="139" spans="1:35" ht="60" customHeight="1" x14ac:dyDescent="0.7"/>
    <row r="140" spans="1:35" ht="60" customHeight="1" x14ac:dyDescent="0.7">
      <c r="A140" s="93" t="s">
        <v>48</v>
      </c>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row>
    <row r="141" spans="1:35" ht="60" customHeight="1" x14ac:dyDescent="0.7"/>
    <row r="142" spans="1:35" ht="60" customHeight="1" x14ac:dyDescent="0.7"/>
    <row r="143" spans="1:35" ht="60" customHeight="1" x14ac:dyDescent="0.7"/>
    <row r="144" spans="1:35" ht="60" customHeight="1" x14ac:dyDescent="0.7"/>
    <row r="145" ht="60" customHeight="1" x14ac:dyDescent="0.7"/>
    <row r="146" ht="60" customHeight="1" x14ac:dyDescent="0.7"/>
    <row r="147" ht="60" customHeight="1" x14ac:dyDescent="0.7"/>
    <row r="148" ht="60" customHeight="1" x14ac:dyDescent="0.7"/>
    <row r="149" ht="60" customHeight="1" x14ac:dyDescent="0.7"/>
    <row r="150" ht="60" customHeight="1" x14ac:dyDescent="0.7"/>
    <row r="151" ht="60" customHeight="1" x14ac:dyDescent="0.7"/>
    <row r="152" ht="60" customHeight="1" x14ac:dyDescent="0.7"/>
    <row r="153" ht="60" customHeight="1" x14ac:dyDescent="0.7"/>
    <row r="154" ht="60" customHeight="1" x14ac:dyDescent="0.7"/>
    <row r="155" ht="60" customHeight="1" x14ac:dyDescent="0.7"/>
    <row r="156" ht="60" customHeight="1" x14ac:dyDescent="0.7"/>
    <row r="157" ht="60" customHeight="1" x14ac:dyDescent="0.7"/>
    <row r="158" ht="60" customHeight="1" x14ac:dyDescent="0.7"/>
    <row r="159" ht="60" customHeight="1" x14ac:dyDescent="0.7"/>
    <row r="160" ht="60" customHeight="1" x14ac:dyDescent="0.7"/>
    <row r="161" spans="1:35" ht="60" customHeight="1" x14ac:dyDescent="0.7"/>
    <row r="162" spans="1:35" ht="60" customHeight="1" x14ac:dyDescent="0.7"/>
    <row r="163" spans="1:35" ht="60" customHeight="1" x14ac:dyDescent="0.7"/>
    <row r="164" spans="1:35" ht="60" customHeight="1" x14ac:dyDescent="0.7"/>
    <row r="165" spans="1:35" ht="60" customHeight="1" x14ac:dyDescent="0.7"/>
    <row r="166" spans="1:35" ht="60" customHeight="1" x14ac:dyDescent="0.7"/>
    <row r="167" spans="1:35" ht="60" customHeight="1" x14ac:dyDescent="0.7">
      <c r="A167" s="93" t="s">
        <v>48</v>
      </c>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row>
    <row r="168" spans="1:35" ht="60" customHeight="1" x14ac:dyDescent="0.7"/>
    <row r="169" spans="1:35" ht="60" customHeight="1" x14ac:dyDescent="0.7"/>
    <row r="170" spans="1:35" ht="60" customHeight="1" x14ac:dyDescent="0.7"/>
    <row r="171" spans="1:35" ht="60" customHeight="1" x14ac:dyDescent="0.7"/>
    <row r="172" spans="1:35" ht="60" customHeight="1" x14ac:dyDescent="0.7"/>
    <row r="173" spans="1:35" ht="60" customHeight="1" x14ac:dyDescent="0.7"/>
    <row r="174" spans="1:35" ht="60" customHeight="1" x14ac:dyDescent="0.7"/>
    <row r="175" spans="1:35" ht="60" customHeight="1" x14ac:dyDescent="0.7"/>
    <row r="176" spans="1:35" ht="60" customHeight="1" x14ac:dyDescent="0.7"/>
    <row r="177" ht="60" customHeight="1" x14ac:dyDescent="0.7"/>
    <row r="178" ht="60" customHeight="1" x14ac:dyDescent="0.7"/>
    <row r="179" ht="60" customHeight="1" x14ac:dyDescent="0.7"/>
    <row r="180" ht="60" customHeight="1" x14ac:dyDescent="0.7"/>
    <row r="181" ht="60" customHeight="1" x14ac:dyDescent="0.7"/>
    <row r="182" ht="60" customHeight="1" x14ac:dyDescent="0.7"/>
    <row r="183" ht="60" customHeight="1" x14ac:dyDescent="0.7"/>
    <row r="184" ht="60" customHeight="1" x14ac:dyDescent="0.7"/>
    <row r="185" ht="60" customHeight="1" x14ac:dyDescent="0.7"/>
    <row r="186" ht="60" customHeight="1" x14ac:dyDescent="0.7"/>
    <row r="187" ht="60" customHeight="1" x14ac:dyDescent="0.7"/>
    <row r="188" ht="60" customHeight="1" x14ac:dyDescent="0.7"/>
    <row r="189" ht="60" customHeight="1" x14ac:dyDescent="0.7"/>
    <row r="190" ht="60" customHeight="1" x14ac:dyDescent="0.7"/>
    <row r="191" ht="60" customHeight="1" x14ac:dyDescent="0.7"/>
    <row r="192" ht="60" customHeight="1" x14ac:dyDescent="0.7"/>
    <row r="193" spans="1:35" ht="60" customHeight="1" x14ac:dyDescent="0.7"/>
    <row r="194" spans="1:35" ht="60" customHeight="1" x14ac:dyDescent="0.7">
      <c r="A194" s="93" t="s">
        <v>48</v>
      </c>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row>
    <row r="195" spans="1:35" ht="60" customHeight="1" x14ac:dyDescent="0.7"/>
    <row r="196" spans="1:35" ht="60" customHeight="1" x14ac:dyDescent="0.7"/>
    <row r="197" spans="1:35" ht="60" customHeight="1" x14ac:dyDescent="0.7"/>
    <row r="198" spans="1:35" ht="60" customHeight="1" x14ac:dyDescent="0.7"/>
    <row r="199" spans="1:35" ht="60" customHeight="1" x14ac:dyDescent="0.7"/>
    <row r="200" spans="1:35" ht="60" customHeight="1" x14ac:dyDescent="0.7"/>
    <row r="201" spans="1:35" ht="60" customHeight="1" x14ac:dyDescent="0.7"/>
    <row r="202" spans="1:35" ht="60" customHeight="1" x14ac:dyDescent="0.7"/>
    <row r="203" spans="1:35" ht="60" customHeight="1" x14ac:dyDescent="0.7"/>
    <row r="204" spans="1:35" ht="60" customHeight="1" x14ac:dyDescent="0.7"/>
    <row r="205" spans="1:35" ht="60" customHeight="1" x14ac:dyDescent="0.7"/>
    <row r="206" spans="1:35" ht="60" customHeight="1" x14ac:dyDescent="0.7"/>
    <row r="207" spans="1:35" ht="60" customHeight="1" x14ac:dyDescent="0.7"/>
    <row r="208" spans="1:35" ht="60" customHeight="1" x14ac:dyDescent="0.7"/>
    <row r="209" spans="1:35" ht="60" customHeight="1" x14ac:dyDescent="0.7"/>
    <row r="210" spans="1:35" ht="60" customHeight="1" x14ac:dyDescent="0.7"/>
    <row r="211" spans="1:35" ht="60" customHeight="1" x14ac:dyDescent="0.7"/>
    <row r="212" spans="1:35" ht="60" customHeight="1" x14ac:dyDescent="0.7"/>
    <row r="213" spans="1:35" ht="60" customHeight="1" x14ac:dyDescent="0.7"/>
    <row r="214" spans="1:35" ht="60" customHeight="1" x14ac:dyDescent="0.7"/>
    <row r="215" spans="1:35" ht="60" customHeight="1" x14ac:dyDescent="0.7"/>
    <row r="216" spans="1:35" ht="60" customHeight="1" x14ac:dyDescent="0.7"/>
    <row r="217" spans="1:35" ht="60" customHeight="1" x14ac:dyDescent="0.7"/>
    <row r="218" spans="1:35" ht="60" customHeight="1" x14ac:dyDescent="0.7"/>
    <row r="219" spans="1:35" ht="60" customHeight="1" x14ac:dyDescent="0.7"/>
    <row r="220" spans="1:35" ht="60" customHeight="1" x14ac:dyDescent="0.7"/>
    <row r="221" spans="1:35" ht="60" customHeight="1" x14ac:dyDescent="0.7">
      <c r="A221" s="93" t="s">
        <v>48</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row>
    <row r="222" spans="1:35" ht="60" customHeight="1" x14ac:dyDescent="0.7"/>
    <row r="223" spans="1:35" ht="60" customHeight="1" x14ac:dyDescent="0.7"/>
    <row r="224" spans="1:35" ht="60" customHeight="1" x14ac:dyDescent="0.7"/>
    <row r="225" ht="60" customHeight="1" x14ac:dyDescent="0.7"/>
    <row r="226" ht="60" customHeight="1" x14ac:dyDescent="0.7"/>
    <row r="227" ht="60" customHeight="1" x14ac:dyDescent="0.7"/>
    <row r="228" ht="60" customHeight="1" x14ac:dyDescent="0.7"/>
    <row r="229" ht="60" customHeight="1" x14ac:dyDescent="0.7"/>
    <row r="230" ht="60" customHeight="1" x14ac:dyDescent="0.7"/>
    <row r="231" ht="60" customHeight="1" x14ac:dyDescent="0.7"/>
    <row r="232" ht="60" customHeight="1" x14ac:dyDescent="0.7"/>
    <row r="233" ht="60" customHeight="1" x14ac:dyDescent="0.7"/>
    <row r="234" ht="60" customHeight="1" x14ac:dyDescent="0.7"/>
    <row r="235" ht="60" customHeight="1" x14ac:dyDescent="0.7"/>
    <row r="236" ht="60" customHeight="1" x14ac:dyDescent="0.7"/>
    <row r="237" ht="60" customHeight="1" x14ac:dyDescent="0.7"/>
    <row r="238" ht="60" customHeight="1" x14ac:dyDescent="0.7"/>
    <row r="239" ht="60" customHeight="1" x14ac:dyDescent="0.7"/>
    <row r="240" ht="60" customHeight="1" x14ac:dyDescent="0.7"/>
    <row r="241" spans="1:35" ht="60" customHeight="1" x14ac:dyDescent="0.7"/>
    <row r="242" spans="1:35" ht="60" customHeight="1" x14ac:dyDescent="0.7"/>
    <row r="243" spans="1:35" ht="60" customHeight="1" x14ac:dyDescent="0.7"/>
    <row r="244" spans="1:35" ht="60" customHeight="1" x14ac:dyDescent="0.7"/>
    <row r="245" spans="1:35" ht="60" customHeight="1" x14ac:dyDescent="0.7"/>
    <row r="246" spans="1:35" ht="60" customHeight="1" x14ac:dyDescent="0.7"/>
    <row r="247" spans="1:35" ht="60" customHeight="1" x14ac:dyDescent="0.7"/>
    <row r="248" spans="1:35" ht="60" customHeight="1" x14ac:dyDescent="0.7">
      <c r="A248" s="93" t="s">
        <v>48</v>
      </c>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row>
    <row r="249" spans="1:35" ht="60" customHeight="1" x14ac:dyDescent="0.7"/>
    <row r="250" spans="1:35" ht="60" customHeight="1" x14ac:dyDescent="0.7"/>
    <row r="251" spans="1:35" ht="60" customHeight="1" x14ac:dyDescent="0.7"/>
    <row r="252" spans="1:35" ht="60" customHeight="1" x14ac:dyDescent="0.7"/>
    <row r="253" spans="1:35" ht="60" customHeight="1" x14ac:dyDescent="0.7"/>
    <row r="254" spans="1:35" ht="60" customHeight="1" x14ac:dyDescent="0.7"/>
    <row r="255" spans="1:35" ht="60" customHeight="1" x14ac:dyDescent="0.7"/>
    <row r="256" spans="1:35" ht="60" customHeight="1" x14ac:dyDescent="0.7"/>
    <row r="257" ht="60" customHeight="1" x14ac:dyDescent="0.7"/>
    <row r="258" ht="60" customHeight="1" x14ac:dyDescent="0.7"/>
    <row r="259" ht="60" customHeight="1" x14ac:dyDescent="0.7"/>
    <row r="260" ht="60" customHeight="1" x14ac:dyDescent="0.7"/>
    <row r="261" ht="60" customHeight="1" x14ac:dyDescent="0.7"/>
    <row r="262" ht="60" customHeight="1" x14ac:dyDescent="0.7"/>
  </sheetData>
  <mergeCells count="10">
    <mergeCell ref="D1:X1"/>
    <mergeCell ref="B2:AG2"/>
    <mergeCell ref="A59:AI59"/>
    <mergeCell ref="A140:AI140"/>
    <mergeCell ref="A167:AI167"/>
    <mergeCell ref="A248:AI248"/>
    <mergeCell ref="A194:AI194"/>
    <mergeCell ref="A221:AI221"/>
    <mergeCell ref="A86:AI86"/>
    <mergeCell ref="A113:AI113"/>
  </mergeCells>
  <phoneticPr fontId="3"/>
  <conditionalFormatting sqref="B4:L23 A2:A23 U4:AF23 E60:L75 A249:A1048576 A30:L51 U30:AF37 A130:A139 A141:A166 A168:A193 A195:A220 A222:A247">
    <cfRule type="cellIs" dxfId="25" priority="13" operator="equal">
      <formula>"随時申込"</formula>
    </cfRule>
    <cfRule type="cellIs" dxfId="24" priority="14" operator="equal">
      <formula>"当日会場受付"</formula>
    </cfRule>
    <cfRule type="cellIs" dxfId="23" priority="15" operator="equal">
      <formula>"事前申込"</formula>
    </cfRule>
  </conditionalFormatting>
  <conditionalFormatting sqref="A4:A23 U4:U23 E60:E75 A30:A51 U30:U37">
    <cfRule type="cellIs" dxfId="22" priority="10" operator="equal">
      <formula>"延期"</formula>
    </cfRule>
    <cfRule type="cellIs" dxfId="21" priority="11" operator="equal">
      <formula>"未定"</formula>
    </cfRule>
    <cfRule type="cellIs" dxfId="20" priority="12" operator="equal">
      <formula>"中止"</formula>
    </cfRule>
  </conditionalFormatting>
  <conditionalFormatting sqref="U3">
    <cfRule type="cellIs" dxfId="19" priority="7" operator="equal">
      <formula>"随時申込"</formula>
    </cfRule>
    <cfRule type="cellIs" dxfId="18" priority="8" operator="equal">
      <formula>"当日会場受付"</formula>
    </cfRule>
    <cfRule type="cellIs" dxfId="17" priority="9" operator="equal">
      <formula>"事前申込"</formula>
    </cfRule>
  </conditionalFormatting>
  <conditionalFormatting sqref="U38:AF38">
    <cfRule type="cellIs" dxfId="16" priority="4" operator="equal">
      <formula>"随時申込"</formula>
    </cfRule>
    <cfRule type="cellIs" dxfId="15" priority="5" operator="equal">
      <formula>"当日会場受付"</formula>
    </cfRule>
    <cfRule type="cellIs" dxfId="14" priority="6" operator="equal">
      <formula>"事前申込"</formula>
    </cfRule>
  </conditionalFormatting>
  <conditionalFormatting sqref="U38">
    <cfRule type="cellIs" dxfId="13" priority="1" operator="equal">
      <formula>"延期"</formula>
    </cfRule>
    <cfRule type="cellIs" dxfId="12" priority="2" operator="equal">
      <formula>"未定"</formula>
    </cfRule>
    <cfRule type="cellIs" dxfId="11" priority="3" operator="equal">
      <formula>"中止"</formula>
    </cfRule>
  </conditionalFormatting>
  <hyperlinks>
    <hyperlink ref="M11" location="'5~8'!A1" display="'5~8'!A1" xr:uid="{B3514874-E622-45B7-AAD6-29BC7E2299FC}"/>
    <hyperlink ref="M12" location="'9~12'!A1" display="'9~12'!A1" xr:uid="{7A9F83B1-7995-4FA4-87AF-98DE10BAC44B}"/>
    <hyperlink ref="M13" location="'9~12'!A1" display="'9~12'!A1" xr:uid="{DD32D31B-FEF2-4EB1-8E73-E35890B9B4F9}"/>
    <hyperlink ref="M14" location="'9~12'!A1" display="'9~12'!A1" xr:uid="{2E2F12C5-5B22-4CFD-9B8A-14694C1A0274}"/>
    <hyperlink ref="M15" location="'9~12'!A1" display="'9~12'!A1" xr:uid="{22592BFC-05BB-4161-8A30-8FBA783C7D00}"/>
    <hyperlink ref="M16" location="'13~16'!A1" display="'13~16'!A1" xr:uid="{5C68E77C-D12B-4A1A-B1EA-0997EE2C24E1}"/>
    <hyperlink ref="M17" location="'13~16'!A1" display="'13~16'!A1" xr:uid="{CFDF795A-93A6-40F5-A9EB-87370F1777EB}"/>
    <hyperlink ref="M18" location="'13~16'!A1" display="'13~16'!A1" xr:uid="{903FBA41-6150-40CE-9AC0-B39C41B7D63E}"/>
    <hyperlink ref="M19" location="'13~16'!A1" display="'13~16'!A1" xr:uid="{62AB5548-CF0B-4602-9E14-E22EA42458B3}"/>
    <hyperlink ref="M20" location="'17~20 '!A1" display="'17~20 '!A1" xr:uid="{0FB8E4D4-72FE-4AD3-AF8F-55CF76A2A116}"/>
    <hyperlink ref="M21" location="'17~20 '!A1" display="'17~20 '!A1" xr:uid="{A5505022-1C3A-433A-95FF-17FB8052E99E}"/>
    <hyperlink ref="M22" location="'17~20 '!A1" display="'17~20 '!A1" xr:uid="{149F791A-BEDA-46F2-B779-4240AC0A6120}"/>
    <hyperlink ref="M23" location="'17~20 '!A1" display="'17~20 '!A1" xr:uid="{9CB97BF6-6890-4005-A6E6-64FE78484FCE}"/>
    <hyperlink ref="AG4" location="'21~24'!A1" display="'21~24'!A1" xr:uid="{52BFA25C-2A19-4D77-8B8C-D5EB6FC67478}"/>
    <hyperlink ref="AG5" location="'21~24'!A1" display="'21~24'!A1" xr:uid="{5D79B66C-1B28-468E-AB9D-AB5B311F03D9}"/>
    <hyperlink ref="AG6" location="'21~24'!A1" display="'21~24'!A1" xr:uid="{C1F75A42-00B1-4B88-A256-6079F52FB11A}"/>
    <hyperlink ref="AG7" location="'21~24'!A1" display="'21~24'!A1" xr:uid="{CAD31835-0783-4D78-B077-98535DE8852F}"/>
    <hyperlink ref="AG8" location="'25~28'!A1" display="'25~28'!A1" xr:uid="{3EC9BBE9-1051-4C60-A2A2-EE10F1528E9E}"/>
    <hyperlink ref="AG9" location="'25~28'!A1" display="'25~28'!A1" xr:uid="{88BA93A1-612E-4C29-AEDD-860EB92EDA93}"/>
    <hyperlink ref="AG10" location="'25~28'!A1" display="'25~28'!A1" xr:uid="{F8F844F9-9C1E-45AF-B31B-24D412C88C7C}"/>
    <hyperlink ref="AG11" location="'25~28'!A1" display="'25~28'!A1" xr:uid="{2DA1BBE1-8E53-48F5-8EE1-84CE72090112}"/>
    <hyperlink ref="AG12" location="'29~32'!A1" display="'29~32'!A1" xr:uid="{332851C0-A6B8-4CF7-969B-B800D5BEF98C}"/>
    <hyperlink ref="AG13" location="'29~32'!A1" display="'29~32'!A1" xr:uid="{BF8C57A5-DEA3-4E60-981E-CA6EA40364BC}"/>
    <hyperlink ref="AG14" location="'29~32'!A1" display="'29~32'!A1" xr:uid="{4006A72A-4C21-4782-811F-85380995E37F}"/>
    <hyperlink ref="AG15" location="'29~32'!A1" display="'29~32'!A1" xr:uid="{92E14292-7DA3-4F03-8714-445470FE67CC}"/>
    <hyperlink ref="AG16" location="'33~36'!A1" display="'33~36'!A1" xr:uid="{283F209B-63F2-4C60-8A12-91E3D64F77C8}"/>
    <hyperlink ref="AG17" location="'33~36'!A1" display="'33~36'!A1" xr:uid="{EA7D399D-204F-4D97-85EF-2075373183A9}"/>
    <hyperlink ref="AG18" location="'33~36'!A1" display="'33~36'!A1" xr:uid="{902A643D-30CC-45CA-9A6C-299DE1E68A2B}"/>
    <hyperlink ref="AG19" location="'33~36'!A1" display="'33~36'!A1" xr:uid="{1A0566FF-4AAB-410C-90F6-DC2F1FCBEA6E}"/>
    <hyperlink ref="AG20" location="'37~40 '!A1" display="'37~40 '!A1" xr:uid="{86D2E1C4-951F-4089-8AA3-E941FBB9B76E}"/>
    <hyperlink ref="AG21" location="'37~40 '!A1" display="'37~40 '!A1" xr:uid="{E4B8E2AA-FF03-49D3-9712-DBD73652F630}"/>
    <hyperlink ref="AG22" location="'37~40 '!A1" display="'37~40 '!A1" xr:uid="{90210ECD-2087-4CF6-8E91-9A240D2FDFCB}"/>
    <hyperlink ref="AG23" location="'37~40 '!A1" display="'37~40 '!A1" xr:uid="{907CEDE3-E078-42C1-8D7D-79B7E61CA9E7}"/>
    <hyperlink ref="M10" location="'5~8'!A1" display="'5~8'!A1" xr:uid="{1A6D8B41-311A-42C1-8F7A-1AA10B23A7CA}"/>
    <hyperlink ref="M9" location="'5~8'!A1" display="'5~8'!A1" xr:uid="{689DDB04-55C6-4A02-A2A4-2498804A85D7}"/>
    <hyperlink ref="M8" location="'5~8'!A1" display="'5~8'!A1" xr:uid="{F4FA163B-2C0E-40B2-9346-C8628EC82707}"/>
    <hyperlink ref="M7" location="'1~4'!A1" display="'1~4'!A1" xr:uid="{4E01CA61-909E-4C38-A4E8-459C5DC08473}"/>
    <hyperlink ref="M6" location="'1~4'!A1" display="'1~4'!A1" xr:uid="{6331C583-81D6-4D4E-A4C2-6205653532DA}"/>
    <hyperlink ref="M5" location="'1~4'!A1" display="'1~4'!A1" xr:uid="{44625A7D-7B78-46FC-A12B-A5E58DDF55C9}"/>
    <hyperlink ref="M4" location="'1~4'!A1" display="'1~4'!A1" xr:uid="{6B64793D-C5D6-411B-BB09-CE4EB630A1B6}"/>
    <hyperlink ref="M30" location="'41~44'!A1" display="'41~44'!A1" xr:uid="{1406F153-A0D3-4735-84EA-5D5166519DB5}"/>
    <hyperlink ref="M31" location="'41~44'!A1" display="'41~44'!A1" xr:uid="{D53800C9-D9A5-44A3-9690-41372E4183D6}"/>
    <hyperlink ref="M32" location="'41~44'!A1" display="'41~44'!A1" xr:uid="{770A8A4B-D4D0-4B82-98DF-9B1BCEC6CC5B}"/>
    <hyperlink ref="M33" location="'41~44'!A1" display="'41~44'!A1" xr:uid="{521E3CB4-7730-4CFA-BFE3-C917EFB40A22}"/>
    <hyperlink ref="M34" location="'45~48'!A1" display="'45~48'!A1" xr:uid="{25E2DA1A-094B-4A84-8894-BDF7981678A0}"/>
    <hyperlink ref="M35" location="'45~48'!A1" display="'45~48'!A1" xr:uid="{C46FB0EB-3E42-42D0-9135-1A9C232B7E77}"/>
    <hyperlink ref="M36" location="'45~48'!A1" display="'45~48'!A1" xr:uid="{46501479-6F3F-4CB8-9599-8AF3D14E77E8}"/>
    <hyperlink ref="M37" location="'45~48'!A1" display="'45~48'!A1" xr:uid="{50C615F2-0839-465E-BB99-9B96E040CCB5}"/>
    <hyperlink ref="M38" location="'49~52 '!A1" display="'49~52 '!A1" xr:uid="{CEBC5063-B633-42CB-A27A-A871320E1FD1}"/>
    <hyperlink ref="M39" location="'49~52 '!A1" display="'49~52 '!A1" xr:uid="{900DC84D-1710-448D-99BC-2243F8B9ECB4}"/>
    <hyperlink ref="M40" location="'49~52 '!A1" display="'49~52 '!A1" xr:uid="{5BCEAF76-2C4C-4D64-BBE8-454F9E686F3A}"/>
    <hyperlink ref="M41" location="'49~52 '!A1" display="'49~52 '!A1" xr:uid="{4571894E-2B6E-483C-B43F-8E77A650B010}"/>
    <hyperlink ref="M42" location="'53~56 '!A1" display="'53~56 '!A1" xr:uid="{D4267818-70F0-4E46-B294-B147CC304958}"/>
    <hyperlink ref="M43" location="'53~56 '!A1" display="'53~56 '!A1" xr:uid="{2621C91E-3D9D-422A-8CD5-666AA92A4F34}"/>
    <hyperlink ref="AG30" location="'53~56 '!A1" display="'53~56 '!A1" xr:uid="{8F5B76BE-C041-4A9F-9FEC-FD1E802F1A73}"/>
    <hyperlink ref="AG31" location="'53~56 '!A1" display="'53~56 '!A1" xr:uid="{C03C996B-35CE-4327-B1DB-758BBFFD25D2}"/>
    <hyperlink ref="AG32" location="'57~60'!A1" display="'57~60'!A1" xr:uid="{82E55E18-D754-442C-ABC3-C065A8DB2382}"/>
    <hyperlink ref="AG33" location="'57~60'!A1" display="'57~60'!A1" xr:uid="{A78F62C2-B729-4016-9B13-051D92B80639}"/>
    <hyperlink ref="AG34" location="'57~60'!A1" display="'57~60'!A1" xr:uid="{BFD3718F-5777-4187-91FB-8E3ACD8F769F}"/>
    <hyperlink ref="AG35" location="'57~60'!A1" display="'57~60'!A1" xr:uid="{C62B3541-8202-4902-9D7B-781B93441924}"/>
    <hyperlink ref="AG36" location="'61~64 '!A1" display="'61~64 '!A1" xr:uid="{09BEC9B6-F3EE-4591-A34E-CF121A28843F}"/>
    <hyperlink ref="AG37" location="'61~64 '!A1" display="'61~64 '!A1" xr:uid="{D40BED50-21D1-44B7-B109-234571D372C5}"/>
    <hyperlink ref="AG38" location="'61~64 '!A1" display="'61~64 '!A1" xr:uid="{FD74A020-1935-48DA-9468-D68EFD6E007D}"/>
  </hyperlinks>
  <pageMargins left="0.23622047244094491" right="0.23622047244094491" top="0.74803149606299213" bottom="0.74803149606299213" header="0.31496062992125984" footer="0.31496062992125984"/>
  <pageSetup paperSize="8" scale="43" fitToHeight="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180B-4EFE-4C48-8771-C60C54265E64}">
  <dimension ref="A1:AI38"/>
  <sheetViews>
    <sheetView view="pageLayout" zoomScaleNormal="100" workbookViewId="0"/>
  </sheetViews>
  <sheetFormatPr defaultColWidth="8.9375" defaultRowHeight="17.649999999999999" x14ac:dyDescent="0.7"/>
  <cols>
    <col min="1" max="245" width="2.25" customWidth="1"/>
  </cols>
  <sheetData>
    <row r="1" spans="1:35" ht="18" thickBot="1" x14ac:dyDescent="0.75">
      <c r="A1" s="3">
        <v>2</v>
      </c>
      <c r="B1" s="3">
        <v>1</v>
      </c>
      <c r="C1" s="3"/>
      <c r="D1" s="3"/>
      <c r="E1" s="3"/>
      <c r="F1" s="3"/>
      <c r="G1" s="3"/>
      <c r="H1" s="3"/>
      <c r="I1" s="3"/>
      <c r="J1" s="3"/>
      <c r="K1" s="3"/>
      <c r="L1" s="3"/>
      <c r="M1" s="3"/>
      <c r="N1" s="3"/>
      <c r="O1" s="3"/>
      <c r="P1" s="3"/>
      <c r="Q1" s="3"/>
      <c r="R1" s="3"/>
      <c r="S1" s="3">
        <v>2</v>
      </c>
      <c r="T1" s="3">
        <v>2</v>
      </c>
      <c r="U1" s="3"/>
      <c r="V1" s="3"/>
      <c r="W1" s="3"/>
      <c r="X1" s="3"/>
      <c r="Y1" s="3"/>
      <c r="Z1" s="3"/>
      <c r="AA1" s="3"/>
      <c r="AB1" s="3"/>
      <c r="AC1" s="3"/>
      <c r="AD1" s="3"/>
      <c r="AE1" s="3"/>
      <c r="AF1" s="3"/>
      <c r="AG1" s="3"/>
      <c r="AH1" s="3"/>
      <c r="AI1" s="3"/>
    </row>
    <row r="2" spans="1:35" x14ac:dyDescent="0.7">
      <c r="A2" s="103" t="s">
        <v>3</v>
      </c>
      <c r="B2" s="104"/>
      <c r="C2" s="104"/>
      <c r="D2" s="104"/>
      <c r="E2" s="104" t="str">
        <f>IF(入力シート!B24="","",入力シート!B24)</f>
        <v>栄養教室</v>
      </c>
      <c r="F2" s="104"/>
      <c r="G2" s="104"/>
      <c r="H2" s="104"/>
      <c r="I2" s="104"/>
      <c r="J2" s="104"/>
      <c r="K2" s="104"/>
      <c r="L2" s="104"/>
      <c r="M2" s="104"/>
      <c r="N2" s="104"/>
      <c r="O2" s="104"/>
      <c r="P2" s="104"/>
      <c r="Q2" s="148"/>
      <c r="R2" s="103" t="s">
        <v>3</v>
      </c>
      <c r="S2" s="104"/>
      <c r="T2" s="104"/>
      <c r="U2" s="104"/>
      <c r="V2" s="111" t="str">
        <f>IF(入力シート!B25="","",入力シート!B25)</f>
        <v>卓球</v>
      </c>
      <c r="W2" s="111"/>
      <c r="X2" s="111"/>
      <c r="Y2" s="111"/>
      <c r="Z2" s="111"/>
      <c r="AA2" s="111"/>
      <c r="AB2" s="111"/>
      <c r="AC2" s="111"/>
      <c r="AD2" s="111"/>
      <c r="AE2" s="111"/>
      <c r="AF2" s="111"/>
      <c r="AG2" s="111"/>
      <c r="AH2" s="111"/>
      <c r="AI2" s="112"/>
    </row>
    <row r="3" spans="1:35" x14ac:dyDescent="0.7">
      <c r="A3" s="107" t="s">
        <v>42</v>
      </c>
      <c r="B3" s="108"/>
      <c r="C3" s="108"/>
      <c r="D3" s="108"/>
      <c r="E3" s="108" t="str">
        <f>IF(入力シート!A24="","",入力シート!A24)</f>
        <v>事前申込</v>
      </c>
      <c r="F3" s="108"/>
      <c r="G3" s="108"/>
      <c r="H3" s="108"/>
      <c r="I3" s="108"/>
      <c r="J3" s="108"/>
      <c r="K3" s="108"/>
      <c r="L3" s="108"/>
      <c r="M3" s="108"/>
      <c r="N3" s="108"/>
      <c r="O3" s="108"/>
      <c r="P3" s="108"/>
      <c r="Q3" s="149"/>
      <c r="R3" s="107" t="s">
        <v>39</v>
      </c>
      <c r="S3" s="108"/>
      <c r="T3" s="108"/>
      <c r="U3" s="108"/>
      <c r="V3" s="124" t="str">
        <f>IF(入力シート!A25="","",入力シート!A25)</f>
        <v>随時申込</v>
      </c>
      <c r="W3" s="124"/>
      <c r="X3" s="124"/>
      <c r="Y3" s="124"/>
      <c r="Z3" s="124"/>
      <c r="AA3" s="124"/>
      <c r="AB3" s="124"/>
      <c r="AC3" s="124"/>
      <c r="AD3" s="124"/>
      <c r="AE3" s="124"/>
      <c r="AF3" s="124"/>
      <c r="AG3" s="124"/>
      <c r="AH3" s="124"/>
      <c r="AI3" s="129"/>
    </row>
    <row r="4" spans="1:35" x14ac:dyDescent="0.7">
      <c r="A4" s="107" t="s">
        <v>4</v>
      </c>
      <c r="B4" s="108"/>
      <c r="C4" s="108"/>
      <c r="D4" s="108"/>
      <c r="E4" s="140" t="str">
        <f>IF(入力シート!C24="","",入力シート!C24)</f>
        <v>ロコモ・フレイル予防</v>
      </c>
      <c r="F4" s="140"/>
      <c r="G4" s="140"/>
      <c r="H4" s="140"/>
      <c r="I4" s="140"/>
      <c r="J4" s="140"/>
      <c r="K4" s="140"/>
      <c r="L4" s="140"/>
      <c r="M4" s="140"/>
      <c r="N4" s="140"/>
      <c r="O4" s="140"/>
      <c r="P4" s="140"/>
      <c r="Q4" s="150"/>
      <c r="R4" s="107" t="s">
        <v>4</v>
      </c>
      <c r="S4" s="108"/>
      <c r="T4" s="108"/>
      <c r="U4" s="108"/>
      <c r="V4" s="126" t="str">
        <f>IF(入力シート!C25="","",入力シート!C25)</f>
        <v/>
      </c>
      <c r="W4" s="126"/>
      <c r="X4" s="126"/>
      <c r="Y4" s="126"/>
      <c r="Z4" s="126"/>
      <c r="AA4" s="126"/>
      <c r="AB4" s="126"/>
      <c r="AC4" s="126"/>
      <c r="AD4" s="126"/>
      <c r="AE4" s="126"/>
      <c r="AF4" s="126"/>
      <c r="AG4" s="126"/>
      <c r="AH4" s="126"/>
      <c r="AI4" s="127"/>
    </row>
    <row r="5" spans="1:35" s="45" customFormat="1" x14ac:dyDescent="0.7">
      <c r="A5" s="107" t="s">
        <v>5</v>
      </c>
      <c r="B5" s="108"/>
      <c r="C5" s="108"/>
      <c r="D5" s="108"/>
      <c r="E5" s="144" t="str">
        <f>IF(入力シート!D24="","",入力シート!D24)</f>
        <v>・ロコモフレイル予防に関する講話
・デモンストレーション、試食　など
・講師：中央保健相談所栄養士</v>
      </c>
      <c r="F5" s="144"/>
      <c r="G5" s="144"/>
      <c r="H5" s="144"/>
      <c r="I5" s="144"/>
      <c r="J5" s="144"/>
      <c r="K5" s="144"/>
      <c r="L5" s="144"/>
      <c r="M5" s="144"/>
      <c r="N5" s="144"/>
      <c r="O5" s="144"/>
      <c r="P5" s="144"/>
      <c r="Q5" s="151"/>
      <c r="R5" s="107" t="s">
        <v>5</v>
      </c>
      <c r="S5" s="108"/>
      <c r="T5" s="108"/>
      <c r="U5" s="108"/>
      <c r="V5" s="130" t="str">
        <f>IF(入力シート!D25="","",入力シート!D25)</f>
        <v>場の開放（卓球台の準備・片付け等は参加者自身が行います）</v>
      </c>
      <c r="W5" s="130"/>
      <c r="X5" s="130"/>
      <c r="Y5" s="130"/>
      <c r="Z5" s="130"/>
      <c r="AA5" s="130"/>
      <c r="AB5" s="130"/>
      <c r="AC5" s="130"/>
      <c r="AD5" s="130"/>
      <c r="AE5" s="130"/>
      <c r="AF5" s="130"/>
      <c r="AG5" s="130"/>
      <c r="AH5" s="130"/>
      <c r="AI5" s="139"/>
    </row>
    <row r="6" spans="1:35" x14ac:dyDescent="0.7">
      <c r="A6" s="107"/>
      <c r="B6" s="108"/>
      <c r="C6" s="108"/>
      <c r="D6" s="108"/>
      <c r="E6" s="144"/>
      <c r="F6" s="144"/>
      <c r="G6" s="144"/>
      <c r="H6" s="144"/>
      <c r="I6" s="144"/>
      <c r="J6" s="144"/>
      <c r="K6" s="144"/>
      <c r="L6" s="144"/>
      <c r="M6" s="144"/>
      <c r="N6" s="144"/>
      <c r="O6" s="144"/>
      <c r="P6" s="144"/>
      <c r="Q6" s="151"/>
      <c r="R6" s="107"/>
      <c r="S6" s="108"/>
      <c r="T6" s="108"/>
      <c r="U6" s="108"/>
      <c r="V6" s="130"/>
      <c r="W6" s="130"/>
      <c r="X6" s="130"/>
      <c r="Y6" s="130"/>
      <c r="Z6" s="130"/>
      <c r="AA6" s="130"/>
      <c r="AB6" s="130"/>
      <c r="AC6" s="130"/>
      <c r="AD6" s="130"/>
      <c r="AE6" s="130"/>
      <c r="AF6" s="130"/>
      <c r="AG6" s="130"/>
      <c r="AH6" s="130"/>
      <c r="AI6" s="139"/>
    </row>
    <row r="7" spans="1:35" x14ac:dyDescent="0.7">
      <c r="A7" s="107" t="s">
        <v>7</v>
      </c>
      <c r="B7" s="108"/>
      <c r="C7" s="108"/>
      <c r="D7" s="108"/>
      <c r="E7" s="108" t="str">
        <f>IF(入力シート!F24="","",入力シート!F24)</f>
        <v>2021/10/5～2021/10/28
電話にて申込</v>
      </c>
      <c r="F7" s="108"/>
      <c r="G7" s="108"/>
      <c r="H7" s="108"/>
      <c r="I7" s="108"/>
      <c r="J7" s="108"/>
      <c r="K7" s="108"/>
      <c r="L7" s="108"/>
      <c r="M7" s="108"/>
      <c r="N7" s="108"/>
      <c r="O7" s="108"/>
      <c r="P7" s="108"/>
      <c r="Q7" s="149"/>
      <c r="R7" s="107" t="s">
        <v>7</v>
      </c>
      <c r="S7" s="108"/>
      <c r="T7" s="108"/>
      <c r="U7" s="108"/>
      <c r="V7" s="124" t="str">
        <f>IF(入力シート!F25="","",入力シート!F25)</f>
        <v/>
      </c>
      <c r="W7" s="124"/>
      <c r="X7" s="124"/>
      <c r="Y7" s="124"/>
      <c r="Z7" s="124"/>
      <c r="AA7" s="124"/>
      <c r="AB7" s="124"/>
      <c r="AC7" s="124"/>
      <c r="AD7" s="124"/>
      <c r="AE7" s="124"/>
      <c r="AF7" s="124"/>
      <c r="AG7" s="124"/>
      <c r="AH7" s="124"/>
      <c r="AI7" s="129"/>
    </row>
    <row r="8" spans="1:35" s="45" customFormat="1" x14ac:dyDescent="0.7">
      <c r="A8" s="107" t="s">
        <v>9</v>
      </c>
      <c r="B8" s="108"/>
      <c r="C8" s="108"/>
      <c r="D8" s="108"/>
      <c r="E8" s="140" t="str">
        <f>IF(入力シート!H24="","",入力シート!H24)</f>
        <v xml:space="preserve">2021/10/29
13：30~15：00
</v>
      </c>
      <c r="F8" s="140"/>
      <c r="G8" s="140"/>
      <c r="H8" s="140"/>
      <c r="I8" s="140"/>
      <c r="J8" s="140"/>
      <c r="K8" s="140"/>
      <c r="L8" s="140"/>
      <c r="M8" s="140"/>
      <c r="N8" s="140"/>
      <c r="O8" s="140"/>
      <c r="P8" s="140"/>
      <c r="Q8" s="150"/>
      <c r="R8" s="107" t="s">
        <v>9</v>
      </c>
      <c r="S8" s="108"/>
      <c r="T8" s="108"/>
      <c r="U8" s="108"/>
      <c r="V8" s="152" t="str">
        <f>IF(入力シート!H25="","",入力シート!H25)</f>
        <v>毎週月曜日
9:00～12:00</v>
      </c>
      <c r="W8" s="152"/>
      <c r="X8" s="152"/>
      <c r="Y8" s="152"/>
      <c r="Z8" s="152"/>
      <c r="AA8" s="152"/>
      <c r="AB8" s="152"/>
      <c r="AC8" s="152"/>
      <c r="AD8" s="152"/>
      <c r="AE8" s="152"/>
      <c r="AF8" s="152"/>
      <c r="AG8" s="152"/>
      <c r="AH8" s="152"/>
      <c r="AI8" s="153"/>
    </row>
    <row r="9" spans="1:35" x14ac:dyDescent="0.7">
      <c r="A9" s="107"/>
      <c r="B9" s="108"/>
      <c r="C9" s="108"/>
      <c r="D9" s="108"/>
      <c r="E9" s="140"/>
      <c r="F9" s="140"/>
      <c r="G9" s="140"/>
      <c r="H9" s="140"/>
      <c r="I9" s="140"/>
      <c r="J9" s="140"/>
      <c r="K9" s="140"/>
      <c r="L9" s="140"/>
      <c r="M9" s="140"/>
      <c r="N9" s="140"/>
      <c r="O9" s="140"/>
      <c r="P9" s="140"/>
      <c r="Q9" s="150"/>
      <c r="R9" s="107"/>
      <c r="S9" s="108"/>
      <c r="T9" s="108"/>
      <c r="U9" s="108"/>
      <c r="V9" s="152"/>
      <c r="W9" s="152"/>
      <c r="X9" s="152"/>
      <c r="Y9" s="152"/>
      <c r="Z9" s="152"/>
      <c r="AA9" s="152"/>
      <c r="AB9" s="152"/>
      <c r="AC9" s="152"/>
      <c r="AD9" s="152"/>
      <c r="AE9" s="152"/>
      <c r="AF9" s="152"/>
      <c r="AG9" s="152"/>
      <c r="AH9" s="152"/>
      <c r="AI9" s="153"/>
    </row>
    <row r="10" spans="1:35" s="45" customFormat="1" x14ac:dyDescent="0.7">
      <c r="A10" s="107" t="s">
        <v>10</v>
      </c>
      <c r="B10" s="108"/>
      <c r="C10" s="108"/>
      <c r="D10" s="108"/>
      <c r="E10" s="144" t="str">
        <f>IF(入力シート!J24="","",入力シート!J24)</f>
        <v>区内在住・在勤者</v>
      </c>
      <c r="F10" s="144"/>
      <c r="G10" s="144"/>
      <c r="H10" s="144"/>
      <c r="I10" s="144"/>
      <c r="J10" s="144"/>
      <c r="K10" s="144"/>
      <c r="L10" s="144"/>
      <c r="M10" s="144"/>
      <c r="N10" s="144"/>
      <c r="O10" s="144"/>
      <c r="P10" s="144"/>
      <c r="Q10" s="151"/>
      <c r="R10" s="107" t="s">
        <v>10</v>
      </c>
      <c r="S10" s="108"/>
      <c r="T10" s="108"/>
      <c r="U10" s="108"/>
      <c r="V10" s="130" t="str">
        <f>IF(入力シート!J25="","",入力シート!J25)</f>
        <v>区内在住・在勤・在学の小学生以上</v>
      </c>
      <c r="W10" s="130"/>
      <c r="X10" s="130"/>
      <c r="Y10" s="130"/>
      <c r="Z10" s="130"/>
      <c r="AA10" s="130"/>
      <c r="AB10" s="130"/>
      <c r="AC10" s="130"/>
      <c r="AD10" s="130"/>
      <c r="AE10" s="130"/>
      <c r="AF10" s="130"/>
      <c r="AG10" s="130"/>
      <c r="AH10" s="130"/>
      <c r="AI10" s="139"/>
    </row>
    <row r="11" spans="1:35" x14ac:dyDescent="0.7">
      <c r="A11" s="107"/>
      <c r="B11" s="108"/>
      <c r="C11" s="108"/>
      <c r="D11" s="108"/>
      <c r="E11" s="144"/>
      <c r="F11" s="144"/>
      <c r="G11" s="144"/>
      <c r="H11" s="144"/>
      <c r="I11" s="144"/>
      <c r="J11" s="144"/>
      <c r="K11" s="144"/>
      <c r="L11" s="144"/>
      <c r="M11" s="144"/>
      <c r="N11" s="144"/>
      <c r="O11" s="144"/>
      <c r="P11" s="144"/>
      <c r="Q11" s="151"/>
      <c r="R11" s="107"/>
      <c r="S11" s="108"/>
      <c r="T11" s="108"/>
      <c r="U11" s="108"/>
      <c r="V11" s="130"/>
      <c r="W11" s="130"/>
      <c r="X11" s="130"/>
      <c r="Y11" s="130"/>
      <c r="Z11" s="130"/>
      <c r="AA11" s="130"/>
      <c r="AB11" s="130"/>
      <c r="AC11" s="130"/>
      <c r="AD11" s="130"/>
      <c r="AE11" s="130"/>
      <c r="AF11" s="130"/>
      <c r="AG11" s="130"/>
      <c r="AH11" s="130"/>
      <c r="AI11" s="139"/>
    </row>
    <row r="12" spans="1:35" x14ac:dyDescent="0.7">
      <c r="A12" s="107" t="s">
        <v>11</v>
      </c>
      <c r="B12" s="108"/>
      <c r="C12" s="108"/>
      <c r="D12" s="108"/>
      <c r="E12" s="108" t="str">
        <f>IF(入力シート!K24="","",入力シート!K24)</f>
        <v>6人</v>
      </c>
      <c r="F12" s="108"/>
      <c r="G12" s="108"/>
      <c r="H12" s="108"/>
      <c r="I12" s="108"/>
      <c r="J12" s="108"/>
      <c r="K12" s="108"/>
      <c r="L12" s="108"/>
      <c r="M12" s="108"/>
      <c r="N12" s="108"/>
      <c r="O12" s="108"/>
      <c r="P12" s="108"/>
      <c r="Q12" s="149"/>
      <c r="R12" s="107" t="s">
        <v>11</v>
      </c>
      <c r="S12" s="108"/>
      <c r="T12" s="108"/>
      <c r="U12" s="108"/>
      <c r="V12" s="124" t="str">
        <f>IF(入力シート!K25="","",入力シート!K25)</f>
        <v>なし</v>
      </c>
      <c r="W12" s="124"/>
      <c r="X12" s="124"/>
      <c r="Y12" s="124"/>
      <c r="Z12" s="124"/>
      <c r="AA12" s="124"/>
      <c r="AB12" s="124"/>
      <c r="AC12" s="124"/>
      <c r="AD12" s="124"/>
      <c r="AE12" s="124"/>
      <c r="AF12" s="124"/>
      <c r="AG12" s="124"/>
      <c r="AH12" s="124"/>
      <c r="AI12" s="129"/>
    </row>
    <row r="13" spans="1:35" x14ac:dyDescent="0.7">
      <c r="A13" s="107" t="s">
        <v>12</v>
      </c>
      <c r="B13" s="108"/>
      <c r="C13" s="108"/>
      <c r="D13" s="108"/>
      <c r="E13" s="108" t="str">
        <f>IF(入力シート!L24="","",入力シート!L24)</f>
        <v>恵比寿保健相談所</v>
      </c>
      <c r="F13" s="108"/>
      <c r="G13" s="108"/>
      <c r="H13" s="108"/>
      <c r="I13" s="108"/>
      <c r="J13" s="108"/>
      <c r="K13" s="108"/>
      <c r="L13" s="108"/>
      <c r="M13" s="108"/>
      <c r="N13" s="108"/>
      <c r="O13" s="108"/>
      <c r="P13" s="108"/>
      <c r="Q13" s="149"/>
      <c r="R13" s="107" t="s">
        <v>12</v>
      </c>
      <c r="S13" s="108"/>
      <c r="T13" s="108"/>
      <c r="U13" s="108"/>
      <c r="V13" s="124" t="str">
        <f>IF(入力シート!L25="","",入力シート!L25)</f>
        <v>ひがし健康プラザ</v>
      </c>
      <c r="W13" s="124"/>
      <c r="X13" s="124"/>
      <c r="Y13" s="124"/>
      <c r="Z13" s="124"/>
      <c r="AA13" s="124"/>
      <c r="AB13" s="124"/>
      <c r="AC13" s="124"/>
      <c r="AD13" s="124"/>
      <c r="AE13" s="124"/>
      <c r="AF13" s="124"/>
      <c r="AG13" s="124"/>
      <c r="AH13" s="124"/>
      <c r="AI13" s="129"/>
    </row>
    <row r="14" spans="1:35" x14ac:dyDescent="0.7">
      <c r="A14" s="107" t="s">
        <v>13</v>
      </c>
      <c r="B14" s="108"/>
      <c r="C14" s="108"/>
      <c r="D14" s="108"/>
      <c r="E14" s="108" t="str">
        <f>IF(入力シート!M24="","",入力シート!M24)</f>
        <v>無料</v>
      </c>
      <c r="F14" s="108"/>
      <c r="G14" s="108"/>
      <c r="H14" s="108"/>
      <c r="I14" s="108"/>
      <c r="J14" s="108"/>
      <c r="K14" s="108"/>
      <c r="L14" s="108"/>
      <c r="M14" s="108"/>
      <c r="N14" s="108"/>
      <c r="O14" s="108"/>
      <c r="P14" s="108"/>
      <c r="Q14" s="149"/>
      <c r="R14" s="107" t="s">
        <v>13</v>
      </c>
      <c r="S14" s="108"/>
      <c r="T14" s="108"/>
      <c r="U14" s="108"/>
      <c r="V14" s="124" t="str">
        <f>IF(入力シート!M25="","",入力シート!M25)</f>
        <v>施設使用料</v>
      </c>
      <c r="W14" s="124"/>
      <c r="X14" s="124"/>
      <c r="Y14" s="124"/>
      <c r="Z14" s="124"/>
      <c r="AA14" s="124"/>
      <c r="AB14" s="124"/>
      <c r="AC14" s="124"/>
      <c r="AD14" s="124"/>
      <c r="AE14" s="124"/>
      <c r="AF14" s="124"/>
      <c r="AG14" s="124"/>
      <c r="AH14" s="124"/>
      <c r="AI14" s="129"/>
    </row>
    <row r="15" spans="1:35" s="45" customFormat="1" x14ac:dyDescent="0.7">
      <c r="A15" s="107" t="s">
        <v>40</v>
      </c>
      <c r="B15" s="108"/>
      <c r="C15" s="108"/>
      <c r="D15" s="108"/>
      <c r="E15" s="144" t="str">
        <f>IF(入力シート!N24="","",入力シート!N24)</f>
        <v>中央保健相談所　母子保健係
電話　  03-3463-2444
fax　　03-5458-4944</v>
      </c>
      <c r="F15" s="144"/>
      <c r="G15" s="144"/>
      <c r="H15" s="144"/>
      <c r="I15" s="144"/>
      <c r="J15" s="144"/>
      <c r="K15" s="144"/>
      <c r="L15" s="144"/>
      <c r="M15" s="144"/>
      <c r="N15" s="144"/>
      <c r="O15" s="144"/>
      <c r="P15" s="144"/>
      <c r="Q15" s="151"/>
      <c r="R15" s="107" t="s">
        <v>40</v>
      </c>
      <c r="S15" s="108"/>
      <c r="T15" s="108"/>
      <c r="U15" s="108"/>
      <c r="V15" s="130" t="str">
        <f>IF(入力シート!N25="","",入力シート!N25)</f>
        <v>ひがし健康プラザ
電話：5466-2291</v>
      </c>
      <c r="W15" s="130"/>
      <c r="X15" s="130"/>
      <c r="Y15" s="130"/>
      <c r="Z15" s="130"/>
      <c r="AA15" s="130"/>
      <c r="AB15" s="130"/>
      <c r="AC15" s="130"/>
      <c r="AD15" s="130"/>
      <c r="AE15" s="130"/>
      <c r="AF15" s="130"/>
      <c r="AG15" s="130"/>
      <c r="AH15" s="130"/>
      <c r="AI15" s="139"/>
    </row>
    <row r="16" spans="1:35" s="45" customFormat="1" x14ac:dyDescent="0.7">
      <c r="A16" s="107"/>
      <c r="B16" s="108"/>
      <c r="C16" s="108"/>
      <c r="D16" s="108"/>
      <c r="E16" s="144"/>
      <c r="F16" s="144"/>
      <c r="G16" s="144"/>
      <c r="H16" s="144"/>
      <c r="I16" s="144"/>
      <c r="J16" s="144"/>
      <c r="K16" s="144"/>
      <c r="L16" s="144"/>
      <c r="M16" s="144"/>
      <c r="N16" s="144"/>
      <c r="O16" s="144"/>
      <c r="P16" s="144"/>
      <c r="Q16" s="151"/>
      <c r="R16" s="107"/>
      <c r="S16" s="108"/>
      <c r="T16" s="108"/>
      <c r="U16" s="108"/>
      <c r="V16" s="130"/>
      <c r="W16" s="130"/>
      <c r="X16" s="130"/>
      <c r="Y16" s="130"/>
      <c r="Z16" s="130"/>
      <c r="AA16" s="130"/>
      <c r="AB16" s="130"/>
      <c r="AC16" s="130"/>
      <c r="AD16" s="130"/>
      <c r="AE16" s="130"/>
      <c r="AF16" s="130"/>
      <c r="AG16" s="130"/>
      <c r="AH16" s="130"/>
      <c r="AI16" s="139"/>
    </row>
    <row r="17" spans="1:35" s="45" customFormat="1" x14ac:dyDescent="0.7">
      <c r="A17" s="107"/>
      <c r="B17" s="108"/>
      <c r="C17" s="108"/>
      <c r="D17" s="108"/>
      <c r="E17" s="144"/>
      <c r="F17" s="144"/>
      <c r="G17" s="144"/>
      <c r="H17" s="144"/>
      <c r="I17" s="144"/>
      <c r="J17" s="144"/>
      <c r="K17" s="144"/>
      <c r="L17" s="144"/>
      <c r="M17" s="144"/>
      <c r="N17" s="144"/>
      <c r="O17" s="144"/>
      <c r="P17" s="144"/>
      <c r="Q17" s="151"/>
      <c r="R17" s="107"/>
      <c r="S17" s="108"/>
      <c r="T17" s="108"/>
      <c r="U17" s="108"/>
      <c r="V17" s="130"/>
      <c r="W17" s="130"/>
      <c r="X17" s="130"/>
      <c r="Y17" s="130"/>
      <c r="Z17" s="130"/>
      <c r="AA17" s="130"/>
      <c r="AB17" s="130"/>
      <c r="AC17" s="130"/>
      <c r="AD17" s="130"/>
      <c r="AE17" s="130"/>
      <c r="AF17" s="130"/>
      <c r="AG17" s="130"/>
      <c r="AH17" s="130"/>
      <c r="AI17" s="139"/>
    </row>
    <row r="18" spans="1:35" x14ac:dyDescent="0.7">
      <c r="A18" s="107"/>
      <c r="B18" s="108"/>
      <c r="C18" s="108"/>
      <c r="D18" s="108"/>
      <c r="E18" s="144"/>
      <c r="F18" s="144"/>
      <c r="G18" s="144"/>
      <c r="H18" s="144"/>
      <c r="I18" s="144"/>
      <c r="J18" s="144"/>
      <c r="K18" s="144"/>
      <c r="L18" s="144"/>
      <c r="M18" s="144"/>
      <c r="N18" s="144"/>
      <c r="O18" s="144"/>
      <c r="P18" s="144"/>
      <c r="Q18" s="151"/>
      <c r="R18" s="107"/>
      <c r="S18" s="108"/>
      <c r="T18" s="108"/>
      <c r="U18" s="108"/>
      <c r="V18" s="130"/>
      <c r="W18" s="130"/>
      <c r="X18" s="130"/>
      <c r="Y18" s="130"/>
      <c r="Z18" s="130"/>
      <c r="AA18" s="130"/>
      <c r="AB18" s="130"/>
      <c r="AC18" s="130"/>
      <c r="AD18" s="130"/>
      <c r="AE18" s="130"/>
      <c r="AF18" s="130"/>
      <c r="AG18" s="130"/>
      <c r="AH18" s="130"/>
      <c r="AI18" s="139"/>
    </row>
    <row r="19" spans="1:35" ht="18" thickBot="1" x14ac:dyDescent="0.75">
      <c r="A19" s="132" t="s">
        <v>15</v>
      </c>
      <c r="B19" s="133"/>
      <c r="C19" s="133"/>
      <c r="D19" s="133"/>
      <c r="E19" s="146" t="str">
        <f>IF(入力シート!P24="","",入力シート!P24)</f>
        <v>・持ち物：筆記用具
・感染症拡大防止のため、内容の変更または中止になることがあります</v>
      </c>
      <c r="F19" s="146"/>
      <c r="G19" s="146"/>
      <c r="H19" s="146"/>
      <c r="I19" s="146"/>
      <c r="J19" s="146"/>
      <c r="K19" s="146"/>
      <c r="L19" s="146"/>
      <c r="M19" s="146"/>
      <c r="N19" s="146"/>
      <c r="O19" s="146"/>
      <c r="P19" s="146"/>
      <c r="Q19" s="155"/>
      <c r="R19" s="132" t="s">
        <v>15</v>
      </c>
      <c r="S19" s="133"/>
      <c r="T19" s="133"/>
      <c r="U19" s="133"/>
      <c r="V19" s="136" t="str">
        <f>IF(入力シート!P25="","",入力シート!P25)</f>
        <v>持ち物
運動のできる服装、室内履きシューズ</v>
      </c>
      <c r="W19" s="136"/>
      <c r="X19" s="136"/>
      <c r="Y19" s="136"/>
      <c r="Z19" s="136"/>
      <c r="AA19" s="136"/>
      <c r="AB19" s="136"/>
      <c r="AC19" s="136"/>
      <c r="AD19" s="136"/>
      <c r="AE19" s="136"/>
      <c r="AF19" s="136"/>
      <c r="AG19" s="136"/>
      <c r="AH19" s="136"/>
      <c r="AI19" s="138"/>
    </row>
    <row r="20" spans="1:35" ht="18" thickBot="1" x14ac:dyDescent="0.75">
      <c r="A20" s="3">
        <v>2</v>
      </c>
      <c r="B20" s="3">
        <v>3</v>
      </c>
      <c r="C20" s="3"/>
      <c r="D20" s="3"/>
      <c r="E20" s="46"/>
      <c r="F20" s="3"/>
      <c r="G20" s="3"/>
      <c r="H20" s="3"/>
      <c r="I20" s="3"/>
      <c r="J20" s="3"/>
      <c r="K20" s="3"/>
      <c r="L20" s="3"/>
      <c r="M20" s="3"/>
      <c r="N20" s="3"/>
      <c r="O20" s="3"/>
      <c r="P20" s="3"/>
      <c r="Q20" s="3"/>
      <c r="R20" s="3"/>
      <c r="S20" s="3">
        <v>2</v>
      </c>
      <c r="T20" s="3">
        <v>4</v>
      </c>
      <c r="U20" s="3"/>
      <c r="V20" s="3"/>
      <c r="W20" s="3"/>
      <c r="X20" s="3"/>
      <c r="Y20" s="3"/>
      <c r="Z20" s="3"/>
      <c r="AA20" s="3"/>
      <c r="AB20" s="3"/>
      <c r="AC20" s="3"/>
      <c r="AD20" s="3"/>
      <c r="AE20" s="3"/>
      <c r="AF20" s="3"/>
      <c r="AG20" s="3"/>
      <c r="AH20" s="3"/>
      <c r="AI20" s="3"/>
    </row>
    <row r="21" spans="1:35" x14ac:dyDescent="0.7">
      <c r="A21" s="103" t="s">
        <v>3</v>
      </c>
      <c r="B21" s="104"/>
      <c r="C21" s="104"/>
      <c r="D21" s="104"/>
      <c r="E21" s="111" t="str">
        <f>IF(入力シート!B26="","",入力シート!B26)</f>
        <v>バドミントン</v>
      </c>
      <c r="F21" s="111"/>
      <c r="G21" s="111"/>
      <c r="H21" s="111"/>
      <c r="I21" s="111"/>
      <c r="J21" s="111"/>
      <c r="K21" s="111"/>
      <c r="L21" s="111"/>
      <c r="M21" s="111"/>
      <c r="N21" s="111"/>
      <c r="O21" s="111"/>
      <c r="P21" s="111"/>
      <c r="Q21" s="121"/>
      <c r="R21" s="103" t="s">
        <v>3</v>
      </c>
      <c r="S21" s="104"/>
      <c r="T21" s="104"/>
      <c r="U21" s="104"/>
      <c r="V21" s="111" t="str">
        <f>IF(入力シート!B27="","",入力シート!B27)</f>
        <v>水中ウォーキング</v>
      </c>
      <c r="W21" s="111"/>
      <c r="X21" s="111"/>
      <c r="Y21" s="111"/>
      <c r="Z21" s="111"/>
      <c r="AA21" s="111"/>
      <c r="AB21" s="111"/>
      <c r="AC21" s="111"/>
      <c r="AD21" s="111"/>
      <c r="AE21" s="111"/>
      <c r="AF21" s="111"/>
      <c r="AG21" s="111"/>
      <c r="AH21" s="111"/>
      <c r="AI21" s="121"/>
    </row>
    <row r="22" spans="1:35" x14ac:dyDescent="0.7">
      <c r="A22" s="107" t="s">
        <v>2</v>
      </c>
      <c r="B22" s="108"/>
      <c r="C22" s="108"/>
      <c r="D22" s="108"/>
      <c r="E22" s="124" t="str">
        <f>IF(入力シート!A26="","",入力シート!A26)</f>
        <v>随時申込</v>
      </c>
      <c r="F22" s="124"/>
      <c r="G22" s="124"/>
      <c r="H22" s="124"/>
      <c r="I22" s="124"/>
      <c r="J22" s="124"/>
      <c r="K22" s="124"/>
      <c r="L22" s="124"/>
      <c r="M22" s="124"/>
      <c r="N22" s="124"/>
      <c r="O22" s="124"/>
      <c r="P22" s="124"/>
      <c r="Q22" s="125"/>
      <c r="R22" s="107" t="s">
        <v>42</v>
      </c>
      <c r="S22" s="108"/>
      <c r="T22" s="108"/>
      <c r="U22" s="108"/>
      <c r="V22" s="124" t="str">
        <f>IF(入力シート!A27="","",入力シート!A27)</f>
        <v>当日会場受付</v>
      </c>
      <c r="W22" s="124"/>
      <c r="X22" s="124"/>
      <c r="Y22" s="124"/>
      <c r="Z22" s="124"/>
      <c r="AA22" s="124"/>
      <c r="AB22" s="124"/>
      <c r="AC22" s="124"/>
      <c r="AD22" s="124"/>
      <c r="AE22" s="124"/>
      <c r="AF22" s="124"/>
      <c r="AG22" s="124"/>
      <c r="AH22" s="124"/>
      <c r="AI22" s="125"/>
    </row>
    <row r="23" spans="1:35" x14ac:dyDescent="0.7">
      <c r="A23" s="107" t="s">
        <v>4</v>
      </c>
      <c r="B23" s="108"/>
      <c r="C23" s="108"/>
      <c r="D23" s="108"/>
      <c r="E23" s="126" t="str">
        <f>IF(入力シート!C26="","",入力シート!C26)</f>
        <v/>
      </c>
      <c r="F23" s="126"/>
      <c r="G23" s="126"/>
      <c r="H23" s="126"/>
      <c r="I23" s="126"/>
      <c r="J23" s="126"/>
      <c r="K23" s="126"/>
      <c r="L23" s="126"/>
      <c r="M23" s="126"/>
      <c r="N23" s="126"/>
      <c r="O23" s="126"/>
      <c r="P23" s="126"/>
      <c r="Q23" s="128"/>
      <c r="R23" s="107" t="s">
        <v>4</v>
      </c>
      <c r="S23" s="108"/>
      <c r="T23" s="108"/>
      <c r="U23" s="108"/>
      <c r="V23" s="126" t="str">
        <f>IF(入力シート!C27="","",入力シート!C27)</f>
        <v/>
      </c>
      <c r="W23" s="126"/>
      <c r="X23" s="126"/>
      <c r="Y23" s="126"/>
      <c r="Z23" s="126"/>
      <c r="AA23" s="126"/>
      <c r="AB23" s="126"/>
      <c r="AC23" s="126"/>
      <c r="AD23" s="126"/>
      <c r="AE23" s="126"/>
      <c r="AF23" s="126"/>
      <c r="AG23" s="126"/>
      <c r="AH23" s="126"/>
      <c r="AI23" s="128"/>
    </row>
    <row r="24" spans="1:35" s="45" customFormat="1" x14ac:dyDescent="0.7">
      <c r="A24" s="107" t="s">
        <v>5</v>
      </c>
      <c r="B24" s="108"/>
      <c r="C24" s="108"/>
      <c r="D24" s="108"/>
      <c r="E24" s="130" t="str">
        <f>IF(入力シート!D26="","",入力シート!D26)</f>
        <v>場の開放（支柱やネットの準備片付けは参加者自身が行います）</v>
      </c>
      <c r="F24" s="130"/>
      <c r="G24" s="130"/>
      <c r="H24" s="130"/>
      <c r="I24" s="130"/>
      <c r="J24" s="130"/>
      <c r="K24" s="130"/>
      <c r="L24" s="130"/>
      <c r="M24" s="130"/>
      <c r="N24" s="130"/>
      <c r="O24" s="130"/>
      <c r="P24" s="130"/>
      <c r="Q24" s="131"/>
      <c r="R24" s="107" t="s">
        <v>5</v>
      </c>
      <c r="S24" s="108"/>
      <c r="T24" s="108"/>
      <c r="U24" s="108"/>
      <c r="V24" s="130" t="str">
        <f>IF(入力シート!D27="","",入力シート!D27)</f>
        <v>水中ウォーキング</v>
      </c>
      <c r="W24" s="130"/>
      <c r="X24" s="130"/>
      <c r="Y24" s="130"/>
      <c r="Z24" s="130"/>
      <c r="AA24" s="130"/>
      <c r="AB24" s="130"/>
      <c r="AC24" s="130"/>
      <c r="AD24" s="130"/>
      <c r="AE24" s="130"/>
      <c r="AF24" s="130"/>
      <c r="AG24" s="130"/>
      <c r="AH24" s="130"/>
      <c r="AI24" s="131"/>
    </row>
    <row r="25" spans="1:35" x14ac:dyDescent="0.7">
      <c r="A25" s="107"/>
      <c r="B25" s="108"/>
      <c r="C25" s="108"/>
      <c r="D25" s="108"/>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24" t="str">
        <f>IF(入力シート!F26="","",入力シート!F26)</f>
        <v/>
      </c>
      <c r="F26" s="124"/>
      <c r="G26" s="124"/>
      <c r="H26" s="124"/>
      <c r="I26" s="124"/>
      <c r="J26" s="124"/>
      <c r="K26" s="124"/>
      <c r="L26" s="124"/>
      <c r="M26" s="124"/>
      <c r="N26" s="124"/>
      <c r="O26" s="124"/>
      <c r="P26" s="124"/>
      <c r="Q26" s="125"/>
      <c r="R26" s="107" t="s">
        <v>7</v>
      </c>
      <c r="S26" s="108"/>
      <c r="T26" s="108"/>
      <c r="U26" s="108"/>
      <c r="V26" s="124" t="str">
        <f>IF(入力シート!F27="","",入力シート!F27)</f>
        <v/>
      </c>
      <c r="W26" s="124"/>
      <c r="X26" s="124"/>
      <c r="Y26" s="124"/>
      <c r="Z26" s="124"/>
      <c r="AA26" s="124"/>
      <c r="AB26" s="124"/>
      <c r="AC26" s="124"/>
      <c r="AD26" s="124"/>
      <c r="AE26" s="124"/>
      <c r="AF26" s="124"/>
      <c r="AG26" s="124"/>
      <c r="AH26" s="124"/>
      <c r="AI26" s="125"/>
    </row>
    <row r="27" spans="1:35" s="45" customFormat="1" x14ac:dyDescent="0.7">
      <c r="A27" s="107" t="s">
        <v>9</v>
      </c>
      <c r="B27" s="108"/>
      <c r="C27" s="108"/>
      <c r="D27" s="108"/>
      <c r="E27" s="152" t="str">
        <f>IF(入力シート!H26="","",入力シート!H26)</f>
        <v>毎週月曜日
13:00～16:00</v>
      </c>
      <c r="F27" s="152"/>
      <c r="G27" s="152"/>
      <c r="H27" s="152"/>
      <c r="I27" s="152"/>
      <c r="J27" s="152"/>
      <c r="K27" s="152"/>
      <c r="L27" s="152"/>
      <c r="M27" s="152"/>
      <c r="N27" s="152"/>
      <c r="O27" s="152"/>
      <c r="P27" s="152"/>
      <c r="Q27" s="154"/>
      <c r="R27" s="107" t="s">
        <v>9</v>
      </c>
      <c r="S27" s="108"/>
      <c r="T27" s="108"/>
      <c r="U27" s="108"/>
      <c r="V27" s="126" t="str">
        <f>IF(入力シート!H27="","",入力シート!H27)</f>
        <v>毎週火曜日
14:00～14:30</v>
      </c>
      <c r="W27" s="126"/>
      <c r="X27" s="126"/>
      <c r="Y27" s="126"/>
      <c r="Z27" s="126"/>
      <c r="AA27" s="126"/>
      <c r="AB27" s="126"/>
      <c r="AC27" s="126"/>
      <c r="AD27" s="126"/>
      <c r="AE27" s="126"/>
      <c r="AF27" s="126"/>
      <c r="AG27" s="126"/>
      <c r="AH27" s="126"/>
      <c r="AI27" s="128"/>
    </row>
    <row r="28" spans="1:35" x14ac:dyDescent="0.7">
      <c r="A28" s="107"/>
      <c r="B28" s="108"/>
      <c r="C28" s="108"/>
      <c r="D28" s="108"/>
      <c r="E28" s="152"/>
      <c r="F28" s="152"/>
      <c r="G28" s="152"/>
      <c r="H28" s="152"/>
      <c r="I28" s="152"/>
      <c r="J28" s="152"/>
      <c r="K28" s="152"/>
      <c r="L28" s="152"/>
      <c r="M28" s="152"/>
      <c r="N28" s="152"/>
      <c r="O28" s="152"/>
      <c r="P28" s="152"/>
      <c r="Q28" s="154"/>
      <c r="R28" s="107"/>
      <c r="S28" s="108"/>
      <c r="T28" s="108"/>
      <c r="U28" s="108"/>
      <c r="V28" s="126"/>
      <c r="W28" s="126"/>
      <c r="X28" s="126"/>
      <c r="Y28" s="126"/>
      <c r="Z28" s="126"/>
      <c r="AA28" s="126"/>
      <c r="AB28" s="126"/>
      <c r="AC28" s="126"/>
      <c r="AD28" s="126"/>
      <c r="AE28" s="126"/>
      <c r="AF28" s="126"/>
      <c r="AG28" s="126"/>
      <c r="AH28" s="126"/>
      <c r="AI28" s="128"/>
    </row>
    <row r="29" spans="1:35" s="45" customFormat="1" x14ac:dyDescent="0.7">
      <c r="A29" s="107" t="s">
        <v>10</v>
      </c>
      <c r="B29" s="108"/>
      <c r="C29" s="108"/>
      <c r="D29" s="108"/>
      <c r="E29" s="126" t="str">
        <f>IF(入力シート!J26="","",入力シート!J26)</f>
        <v>区内在住・在勤・在学の小学生以上</v>
      </c>
      <c r="F29" s="126"/>
      <c r="G29" s="126"/>
      <c r="H29" s="126"/>
      <c r="I29" s="126"/>
      <c r="J29" s="126"/>
      <c r="K29" s="126"/>
      <c r="L29" s="126"/>
      <c r="M29" s="126"/>
      <c r="N29" s="126"/>
      <c r="O29" s="126"/>
      <c r="P29" s="126"/>
      <c r="Q29" s="128"/>
      <c r="R29" s="107" t="s">
        <v>10</v>
      </c>
      <c r="S29" s="108"/>
      <c r="T29" s="108"/>
      <c r="U29" s="108"/>
      <c r="V29" s="130" t="str">
        <f>IF(入力シート!J27="","",入力シート!J27)</f>
        <v>区内在住・在勤・在学の中学生以上</v>
      </c>
      <c r="W29" s="130"/>
      <c r="X29" s="130"/>
      <c r="Y29" s="130"/>
      <c r="Z29" s="130"/>
      <c r="AA29" s="130"/>
      <c r="AB29" s="130"/>
      <c r="AC29" s="130"/>
      <c r="AD29" s="130"/>
      <c r="AE29" s="130"/>
      <c r="AF29" s="130"/>
      <c r="AG29" s="130"/>
      <c r="AH29" s="130"/>
      <c r="AI29" s="131"/>
    </row>
    <row r="30" spans="1:35" x14ac:dyDescent="0.7">
      <c r="A30" s="107"/>
      <c r="B30" s="108"/>
      <c r="C30" s="108"/>
      <c r="D30" s="108"/>
      <c r="E30" s="126"/>
      <c r="F30" s="126"/>
      <c r="G30" s="126"/>
      <c r="H30" s="126"/>
      <c r="I30" s="126"/>
      <c r="J30" s="126"/>
      <c r="K30" s="126"/>
      <c r="L30" s="126"/>
      <c r="M30" s="126"/>
      <c r="N30" s="126"/>
      <c r="O30" s="126"/>
      <c r="P30" s="126"/>
      <c r="Q30" s="128"/>
      <c r="R30" s="107"/>
      <c r="S30" s="108"/>
      <c r="T30" s="108"/>
      <c r="U30" s="108"/>
      <c r="V30" s="130"/>
      <c r="W30" s="130"/>
      <c r="X30" s="130"/>
      <c r="Y30" s="130"/>
      <c r="Z30" s="130"/>
      <c r="AA30" s="130"/>
      <c r="AB30" s="130"/>
      <c r="AC30" s="130"/>
      <c r="AD30" s="130"/>
      <c r="AE30" s="130"/>
      <c r="AF30" s="130"/>
      <c r="AG30" s="130"/>
      <c r="AH30" s="130"/>
      <c r="AI30" s="131"/>
    </row>
    <row r="31" spans="1:35" x14ac:dyDescent="0.7">
      <c r="A31" s="107" t="s">
        <v>11</v>
      </c>
      <c r="B31" s="108"/>
      <c r="C31" s="108"/>
      <c r="D31" s="108"/>
      <c r="E31" s="124" t="str">
        <f>IF(入力シート!K26="","",入力シート!K26)</f>
        <v>なし</v>
      </c>
      <c r="F31" s="124"/>
      <c r="G31" s="124"/>
      <c r="H31" s="124"/>
      <c r="I31" s="124"/>
      <c r="J31" s="124"/>
      <c r="K31" s="124"/>
      <c r="L31" s="124"/>
      <c r="M31" s="124"/>
      <c r="N31" s="124"/>
      <c r="O31" s="124"/>
      <c r="P31" s="124"/>
      <c r="Q31" s="125"/>
      <c r="R31" s="107" t="s">
        <v>11</v>
      </c>
      <c r="S31" s="108"/>
      <c r="T31" s="108"/>
      <c r="U31" s="108"/>
      <c r="V31" s="124" t="str">
        <f>IF(入力シート!K27="","",入力シート!K27)</f>
        <v>30名</v>
      </c>
      <c r="W31" s="124"/>
      <c r="X31" s="124"/>
      <c r="Y31" s="124"/>
      <c r="Z31" s="124"/>
      <c r="AA31" s="124"/>
      <c r="AB31" s="124"/>
      <c r="AC31" s="124"/>
      <c r="AD31" s="124"/>
      <c r="AE31" s="124"/>
      <c r="AF31" s="124"/>
      <c r="AG31" s="124"/>
      <c r="AH31" s="124"/>
      <c r="AI31" s="125"/>
    </row>
    <row r="32" spans="1:35" x14ac:dyDescent="0.7">
      <c r="A32" s="107" t="s">
        <v>12</v>
      </c>
      <c r="B32" s="108"/>
      <c r="C32" s="108"/>
      <c r="D32" s="108"/>
      <c r="E32" s="124" t="str">
        <f>IF(入力シート!L26="","",入力シート!L26)</f>
        <v>ひがし健康プラザ</v>
      </c>
      <c r="F32" s="124"/>
      <c r="G32" s="124"/>
      <c r="H32" s="124"/>
      <c r="I32" s="124"/>
      <c r="J32" s="124"/>
      <c r="K32" s="124"/>
      <c r="L32" s="124"/>
      <c r="M32" s="124"/>
      <c r="N32" s="124"/>
      <c r="O32" s="124"/>
      <c r="P32" s="124"/>
      <c r="Q32" s="125"/>
      <c r="R32" s="107" t="s">
        <v>12</v>
      </c>
      <c r="S32" s="108"/>
      <c r="T32" s="108"/>
      <c r="U32" s="108"/>
      <c r="V32" s="124" t="str">
        <f>IF(入力シート!L27="","",入力シート!L27)</f>
        <v>スポーツセンター</v>
      </c>
      <c r="W32" s="124"/>
      <c r="X32" s="124"/>
      <c r="Y32" s="124"/>
      <c r="Z32" s="124"/>
      <c r="AA32" s="124"/>
      <c r="AB32" s="124"/>
      <c r="AC32" s="124"/>
      <c r="AD32" s="124"/>
      <c r="AE32" s="124"/>
      <c r="AF32" s="124"/>
      <c r="AG32" s="124"/>
      <c r="AH32" s="124"/>
      <c r="AI32" s="125"/>
    </row>
    <row r="33" spans="1:35" x14ac:dyDescent="0.7">
      <c r="A33" s="107" t="s">
        <v>13</v>
      </c>
      <c r="B33" s="108"/>
      <c r="C33" s="108"/>
      <c r="D33" s="108"/>
      <c r="E33" s="124" t="str">
        <f>IF(入力シート!M26="","",入力シート!M26)</f>
        <v>施設使用料</v>
      </c>
      <c r="F33" s="124"/>
      <c r="G33" s="124"/>
      <c r="H33" s="124"/>
      <c r="I33" s="124"/>
      <c r="J33" s="124"/>
      <c r="K33" s="124"/>
      <c r="L33" s="124"/>
      <c r="M33" s="124"/>
      <c r="N33" s="124"/>
      <c r="O33" s="124"/>
      <c r="P33" s="124"/>
      <c r="Q33" s="125"/>
      <c r="R33" s="107" t="s">
        <v>13</v>
      </c>
      <c r="S33" s="108"/>
      <c r="T33" s="108"/>
      <c r="U33" s="108"/>
      <c r="V33" s="124" t="str">
        <f>IF(入力シート!M27="","",入力シート!M27)</f>
        <v>施設使用料</v>
      </c>
      <c r="W33" s="124"/>
      <c r="X33" s="124"/>
      <c r="Y33" s="124"/>
      <c r="Z33" s="124"/>
      <c r="AA33" s="124"/>
      <c r="AB33" s="124"/>
      <c r="AC33" s="124"/>
      <c r="AD33" s="124"/>
      <c r="AE33" s="124"/>
      <c r="AF33" s="124"/>
      <c r="AG33" s="124"/>
      <c r="AH33" s="124"/>
      <c r="AI33" s="125"/>
    </row>
    <row r="34" spans="1:35" s="45" customFormat="1" x14ac:dyDescent="0.7">
      <c r="A34" s="107" t="s">
        <v>40</v>
      </c>
      <c r="B34" s="108"/>
      <c r="C34" s="108"/>
      <c r="D34" s="108"/>
      <c r="E34" s="130" t="str">
        <f>IF(入力シート!N26="","",入力シート!N26)</f>
        <v>ひがし健康プラザ
電話：5466-2291</v>
      </c>
      <c r="F34" s="130"/>
      <c r="G34" s="130"/>
      <c r="H34" s="130"/>
      <c r="I34" s="130"/>
      <c r="J34" s="130"/>
      <c r="K34" s="130"/>
      <c r="L34" s="130"/>
      <c r="M34" s="130"/>
      <c r="N34" s="130"/>
      <c r="O34" s="130"/>
      <c r="P34" s="130"/>
      <c r="Q34" s="131"/>
      <c r="R34" s="107" t="s">
        <v>40</v>
      </c>
      <c r="S34" s="108"/>
      <c r="T34" s="108"/>
      <c r="U34" s="108"/>
      <c r="V34" s="130" t="str">
        <f>IF(入力シート!N27="","",入力シート!N27)</f>
        <v>スポーツセンター
電話：3468-9051</v>
      </c>
      <c r="W34" s="130"/>
      <c r="X34" s="130"/>
      <c r="Y34" s="130"/>
      <c r="Z34" s="130"/>
      <c r="AA34" s="130"/>
      <c r="AB34" s="130"/>
      <c r="AC34" s="130"/>
      <c r="AD34" s="130"/>
      <c r="AE34" s="130"/>
      <c r="AF34" s="130"/>
      <c r="AG34" s="130"/>
      <c r="AH34" s="130"/>
      <c r="AI34" s="131"/>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1"/>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1"/>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1"/>
    </row>
    <row r="38" spans="1:35" ht="18" thickBot="1" x14ac:dyDescent="0.75">
      <c r="A38" s="132" t="s">
        <v>15</v>
      </c>
      <c r="B38" s="133"/>
      <c r="C38" s="133"/>
      <c r="D38" s="133"/>
      <c r="E38" s="136" t="str">
        <f>IF(入力シート!P26="","",入力シート!P26)</f>
        <v>持ち物
運動のできる服装、室内履きシューズ</v>
      </c>
      <c r="F38" s="136"/>
      <c r="G38" s="136"/>
      <c r="H38" s="136"/>
      <c r="I38" s="136"/>
      <c r="J38" s="136"/>
      <c r="K38" s="136"/>
      <c r="L38" s="136"/>
      <c r="M38" s="136"/>
      <c r="N38" s="136"/>
      <c r="O38" s="136"/>
      <c r="P38" s="136"/>
      <c r="Q38" s="137"/>
      <c r="R38" s="132" t="s">
        <v>15</v>
      </c>
      <c r="S38" s="133"/>
      <c r="T38" s="133"/>
      <c r="U38" s="133"/>
      <c r="V38" s="136" t="str">
        <f>IF(入力シート!P27="","",入力シート!P27)</f>
        <v/>
      </c>
      <c r="W38" s="136"/>
      <c r="X38" s="136"/>
      <c r="Y38" s="136"/>
      <c r="Z38" s="136"/>
      <c r="AA38" s="136"/>
      <c r="AB38" s="136"/>
      <c r="AC38" s="136"/>
      <c r="AD38" s="136"/>
      <c r="AE38" s="136"/>
      <c r="AF38" s="136"/>
      <c r="AG38" s="136"/>
      <c r="AH38" s="136"/>
      <c r="AI38" s="137"/>
    </row>
  </sheetData>
  <mergeCells count="96">
    <mergeCell ref="V31:AI31"/>
    <mergeCell ref="R29:U30"/>
    <mergeCell ref="V29:AI30"/>
    <mergeCell ref="R26:U26"/>
    <mergeCell ref="V26:AI26"/>
    <mergeCell ref="R27:U28"/>
    <mergeCell ref="V27:AI28"/>
    <mergeCell ref="R38:U38"/>
    <mergeCell ref="V38:AI38"/>
    <mergeCell ref="R34:U37"/>
    <mergeCell ref="V34:AI37"/>
    <mergeCell ref="R32:U32"/>
    <mergeCell ref="V32:AI32"/>
    <mergeCell ref="R33:U33"/>
    <mergeCell ref="V33:AI33"/>
    <mergeCell ref="E38:Q38"/>
    <mergeCell ref="E34:Q37"/>
    <mergeCell ref="E32:Q32"/>
    <mergeCell ref="E33:Q33"/>
    <mergeCell ref="A38:D38"/>
    <mergeCell ref="A34:D37"/>
    <mergeCell ref="A32:D32"/>
    <mergeCell ref="V24:AI25"/>
    <mergeCell ref="A13:D13"/>
    <mergeCell ref="E13:Q13"/>
    <mergeCell ref="A33:D33"/>
    <mergeCell ref="A14:D14"/>
    <mergeCell ref="E14:Q14"/>
    <mergeCell ref="A31:D31"/>
    <mergeCell ref="R19:U19"/>
    <mergeCell ref="V19:AI19"/>
    <mergeCell ref="R15:U18"/>
    <mergeCell ref="V15:AI18"/>
    <mergeCell ref="A19:D19"/>
    <mergeCell ref="E19:Q19"/>
    <mergeCell ref="A15:D18"/>
    <mergeCell ref="E15:Q18"/>
    <mergeCell ref="R31:U31"/>
    <mergeCell ref="E31:Q31"/>
    <mergeCell ref="E29:Q30"/>
    <mergeCell ref="E26:Q26"/>
    <mergeCell ref="E27:Q28"/>
    <mergeCell ref="R24:U25"/>
    <mergeCell ref="A29:D30"/>
    <mergeCell ref="A10:D11"/>
    <mergeCell ref="E10:Q11"/>
    <mergeCell ref="E24:Q25"/>
    <mergeCell ref="A26:D26"/>
    <mergeCell ref="A27:D28"/>
    <mergeCell ref="A24:D25"/>
    <mergeCell ref="A22:D22"/>
    <mergeCell ref="A23:D23"/>
    <mergeCell ref="A12:D12"/>
    <mergeCell ref="A21:D21"/>
    <mergeCell ref="E23:Q23"/>
    <mergeCell ref="E21:Q21"/>
    <mergeCell ref="E22:Q22"/>
    <mergeCell ref="E12:Q12"/>
    <mergeCell ref="R14:U14"/>
    <mergeCell ref="R21:U21"/>
    <mergeCell ref="V23:AI23"/>
    <mergeCell ref="R22:U22"/>
    <mergeCell ref="V22:AI22"/>
    <mergeCell ref="V14:AI14"/>
    <mergeCell ref="R23:U23"/>
    <mergeCell ref="V21:AI21"/>
    <mergeCell ref="A7:D7"/>
    <mergeCell ref="E7:Q7"/>
    <mergeCell ref="V12:AI12"/>
    <mergeCell ref="V10:AI11"/>
    <mergeCell ref="V13:AI13"/>
    <mergeCell ref="R8:U9"/>
    <mergeCell ref="V7:AI7"/>
    <mergeCell ref="V8:AI9"/>
    <mergeCell ref="A8:D9"/>
    <mergeCell ref="E8:Q9"/>
    <mergeCell ref="R7:U7"/>
    <mergeCell ref="R12:U12"/>
    <mergeCell ref="R10:U11"/>
    <mergeCell ref="R13:U13"/>
    <mergeCell ref="R4:U4"/>
    <mergeCell ref="V4:AI4"/>
    <mergeCell ref="R5:U6"/>
    <mergeCell ref="V5:AI6"/>
    <mergeCell ref="A4:D4"/>
    <mergeCell ref="E4:Q4"/>
    <mergeCell ref="A5:D6"/>
    <mergeCell ref="E5:Q6"/>
    <mergeCell ref="R2:U2"/>
    <mergeCell ref="V2:AI2"/>
    <mergeCell ref="R3:U3"/>
    <mergeCell ref="V3:AI3"/>
    <mergeCell ref="A2:D2"/>
    <mergeCell ref="E2:Q2"/>
    <mergeCell ref="A3:D3"/>
    <mergeCell ref="E3:Q3"/>
  </mergeCells>
  <phoneticPr fontId="3"/>
  <pageMargins left="0.7" right="0.7" top="0.75" bottom="0.75" header="0.3" footer="0.3"/>
  <pageSetup paperSize="9" orientation="portrait" r:id="rId1"/>
  <headerFooter>
    <oddHeader>&amp;C詳細情報シート</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B986D-0ACB-48DB-A67C-2828E1D7D96B}">
  <dimension ref="A1:AI38"/>
  <sheetViews>
    <sheetView view="pageLayout" zoomScaleNormal="100" workbookViewId="0"/>
  </sheetViews>
  <sheetFormatPr defaultColWidth="8.9375" defaultRowHeight="17.649999999999999" x14ac:dyDescent="0.7"/>
  <cols>
    <col min="1" max="245" width="2.25" customWidth="1"/>
  </cols>
  <sheetData>
    <row r="1" spans="1:35" ht="18" thickBot="1" x14ac:dyDescent="0.75">
      <c r="A1" s="3">
        <v>2</v>
      </c>
      <c r="B1" s="3">
        <v>5</v>
      </c>
      <c r="C1" s="3"/>
      <c r="D1" s="3"/>
      <c r="E1" s="3"/>
      <c r="F1" s="3"/>
      <c r="G1" s="3"/>
      <c r="H1" s="3"/>
      <c r="I1" s="3"/>
      <c r="J1" s="3"/>
      <c r="K1" s="3"/>
      <c r="L1" s="3"/>
      <c r="M1" s="3"/>
      <c r="N1" s="3"/>
      <c r="O1" s="3"/>
      <c r="P1" s="3"/>
      <c r="Q1" s="3"/>
      <c r="R1" s="3">
        <v>2</v>
      </c>
      <c r="S1" s="3">
        <v>6</v>
      </c>
      <c r="T1" s="3"/>
      <c r="U1" s="3"/>
      <c r="V1" s="3"/>
      <c r="W1" s="3"/>
      <c r="X1" s="3"/>
      <c r="Y1" s="3"/>
      <c r="Z1" s="3"/>
      <c r="AA1" s="3"/>
      <c r="AB1" s="3"/>
      <c r="AC1" s="3"/>
      <c r="AD1" s="3"/>
      <c r="AE1" s="3"/>
      <c r="AF1" s="3"/>
      <c r="AG1" s="3"/>
      <c r="AH1" s="3"/>
      <c r="AI1" s="3"/>
    </row>
    <row r="2" spans="1:35" x14ac:dyDescent="0.7">
      <c r="A2" s="103" t="s">
        <v>3</v>
      </c>
      <c r="B2" s="104"/>
      <c r="C2" s="104"/>
      <c r="D2" s="104"/>
      <c r="E2" s="111" t="str">
        <f>IF(入力シート!B28="","",入力シート!B28)</f>
        <v>水中ウォーキング</v>
      </c>
      <c r="F2" s="111"/>
      <c r="G2" s="111"/>
      <c r="H2" s="111"/>
      <c r="I2" s="111"/>
      <c r="J2" s="111"/>
      <c r="K2" s="111"/>
      <c r="L2" s="111"/>
      <c r="M2" s="111"/>
      <c r="N2" s="111"/>
      <c r="O2" s="111"/>
      <c r="P2" s="111"/>
      <c r="Q2" s="121"/>
      <c r="R2" s="103" t="s">
        <v>3</v>
      </c>
      <c r="S2" s="104"/>
      <c r="T2" s="104"/>
      <c r="U2" s="104"/>
      <c r="V2" s="111" t="str">
        <f>IF(入力シート!B29="","",入力シート!B29)</f>
        <v>水中ウォーキング</v>
      </c>
      <c r="W2" s="111"/>
      <c r="X2" s="111"/>
      <c r="Y2" s="111"/>
      <c r="Z2" s="111"/>
      <c r="AA2" s="111"/>
      <c r="AB2" s="111"/>
      <c r="AC2" s="111"/>
      <c r="AD2" s="111"/>
      <c r="AE2" s="111"/>
      <c r="AF2" s="111"/>
      <c r="AG2" s="111"/>
      <c r="AH2" s="111"/>
      <c r="AI2" s="121"/>
    </row>
    <row r="3" spans="1:35" x14ac:dyDescent="0.7">
      <c r="A3" s="107" t="s">
        <v>42</v>
      </c>
      <c r="B3" s="108"/>
      <c r="C3" s="108"/>
      <c r="D3" s="108"/>
      <c r="E3" s="124" t="str">
        <f>IF(入力シート!A28="","",入力シート!A28)</f>
        <v>当日会場受付</v>
      </c>
      <c r="F3" s="124"/>
      <c r="G3" s="124"/>
      <c r="H3" s="124"/>
      <c r="I3" s="124"/>
      <c r="J3" s="124"/>
      <c r="K3" s="124"/>
      <c r="L3" s="124"/>
      <c r="M3" s="124"/>
      <c r="N3" s="124"/>
      <c r="O3" s="124"/>
      <c r="P3" s="124"/>
      <c r="Q3" s="125"/>
      <c r="R3" s="107" t="s">
        <v>39</v>
      </c>
      <c r="S3" s="108"/>
      <c r="T3" s="108"/>
      <c r="U3" s="108"/>
      <c r="V3" s="124" t="str">
        <f>IF(入力シート!A29="","",入力シート!A29)</f>
        <v>当日会場受付</v>
      </c>
      <c r="W3" s="124"/>
      <c r="X3" s="124"/>
      <c r="Y3" s="124"/>
      <c r="Z3" s="124"/>
      <c r="AA3" s="124"/>
      <c r="AB3" s="124"/>
      <c r="AC3" s="124"/>
      <c r="AD3" s="124"/>
      <c r="AE3" s="124"/>
      <c r="AF3" s="124"/>
      <c r="AG3" s="124"/>
      <c r="AH3" s="124"/>
      <c r="AI3" s="125"/>
    </row>
    <row r="4" spans="1:35" ht="17.649999999999999" customHeight="1" x14ac:dyDescent="0.7">
      <c r="A4" s="107" t="s">
        <v>4</v>
      </c>
      <c r="B4" s="108"/>
      <c r="C4" s="108"/>
      <c r="D4" s="108"/>
      <c r="E4" s="126" t="str">
        <f>IF(入力シート!C28="","",入力シート!C28)</f>
        <v/>
      </c>
      <c r="F4" s="126"/>
      <c r="G4" s="126"/>
      <c r="H4" s="126"/>
      <c r="I4" s="126"/>
      <c r="J4" s="126"/>
      <c r="K4" s="126"/>
      <c r="L4" s="126"/>
      <c r="M4" s="126"/>
      <c r="N4" s="126"/>
      <c r="O4" s="126"/>
      <c r="P4" s="126"/>
      <c r="Q4" s="128"/>
      <c r="R4" s="168" t="s">
        <v>4</v>
      </c>
      <c r="S4" s="169"/>
      <c r="T4" s="169"/>
      <c r="U4" s="170"/>
      <c r="V4" s="127" t="str">
        <f>IF(入力シート!C29="","",入力シート!C29)</f>
        <v/>
      </c>
      <c r="W4" s="171"/>
      <c r="X4" s="171"/>
      <c r="Y4" s="171"/>
      <c r="Z4" s="171"/>
      <c r="AA4" s="171"/>
      <c r="AB4" s="171"/>
      <c r="AC4" s="171"/>
      <c r="AD4" s="171"/>
      <c r="AE4" s="171"/>
      <c r="AF4" s="171"/>
      <c r="AG4" s="171"/>
      <c r="AH4" s="171"/>
      <c r="AI4" s="172"/>
    </row>
    <row r="5" spans="1:35" s="45" customFormat="1" x14ac:dyDescent="0.7">
      <c r="A5" s="107" t="s">
        <v>5</v>
      </c>
      <c r="B5" s="108"/>
      <c r="C5" s="108"/>
      <c r="D5" s="108"/>
      <c r="E5" s="130" t="str">
        <f>IF(入力シート!D28="","",入力シート!D28)</f>
        <v>水中ウォーキング</v>
      </c>
      <c r="F5" s="130"/>
      <c r="G5" s="130"/>
      <c r="H5" s="130"/>
      <c r="I5" s="130"/>
      <c r="J5" s="130"/>
      <c r="K5" s="130"/>
      <c r="L5" s="130"/>
      <c r="M5" s="130"/>
      <c r="N5" s="130"/>
      <c r="O5" s="130"/>
      <c r="P5" s="130"/>
      <c r="Q5" s="131"/>
      <c r="R5" s="162" t="s">
        <v>5</v>
      </c>
      <c r="S5" s="163"/>
      <c r="T5" s="163"/>
      <c r="U5" s="164"/>
      <c r="V5" s="156" t="str">
        <f>IF(入力シート!D29="","",入力シート!D29)</f>
        <v>水中ウォーキング</v>
      </c>
      <c r="W5" s="157"/>
      <c r="X5" s="157"/>
      <c r="Y5" s="157"/>
      <c r="Z5" s="157"/>
      <c r="AA5" s="157"/>
      <c r="AB5" s="157"/>
      <c r="AC5" s="157"/>
      <c r="AD5" s="157"/>
      <c r="AE5" s="157"/>
      <c r="AF5" s="157"/>
      <c r="AG5" s="157"/>
      <c r="AH5" s="157"/>
      <c r="AI5" s="158"/>
    </row>
    <row r="6" spans="1:35" ht="17.649999999999999" customHeight="1" x14ac:dyDescent="0.7">
      <c r="A6" s="107"/>
      <c r="B6" s="108"/>
      <c r="C6" s="108"/>
      <c r="D6" s="108"/>
      <c r="E6" s="130"/>
      <c r="F6" s="130"/>
      <c r="G6" s="130"/>
      <c r="H6" s="130"/>
      <c r="I6" s="130"/>
      <c r="J6" s="130"/>
      <c r="K6" s="130"/>
      <c r="L6" s="130"/>
      <c r="M6" s="130"/>
      <c r="N6" s="130"/>
      <c r="O6" s="130"/>
      <c r="P6" s="130"/>
      <c r="Q6" s="131"/>
      <c r="R6" s="165"/>
      <c r="S6" s="166"/>
      <c r="T6" s="166"/>
      <c r="U6" s="167"/>
      <c r="V6" s="159"/>
      <c r="W6" s="160"/>
      <c r="X6" s="160"/>
      <c r="Y6" s="160"/>
      <c r="Z6" s="160"/>
      <c r="AA6" s="160"/>
      <c r="AB6" s="160"/>
      <c r="AC6" s="160"/>
      <c r="AD6" s="160"/>
      <c r="AE6" s="160"/>
      <c r="AF6" s="160"/>
      <c r="AG6" s="160"/>
      <c r="AH6" s="160"/>
      <c r="AI6" s="161"/>
    </row>
    <row r="7" spans="1:35" x14ac:dyDescent="0.7">
      <c r="A7" s="107" t="s">
        <v>7</v>
      </c>
      <c r="B7" s="108"/>
      <c r="C7" s="108"/>
      <c r="D7" s="108"/>
      <c r="E7" s="124" t="str">
        <f>IF(入力シート!F28="","",入力シート!F28)</f>
        <v/>
      </c>
      <c r="F7" s="124"/>
      <c r="G7" s="124"/>
      <c r="H7" s="124"/>
      <c r="I7" s="124"/>
      <c r="J7" s="124"/>
      <c r="K7" s="124"/>
      <c r="L7" s="124"/>
      <c r="M7" s="124"/>
      <c r="N7" s="124"/>
      <c r="O7" s="124"/>
      <c r="P7" s="124"/>
      <c r="Q7" s="125"/>
      <c r="R7" s="107" t="s">
        <v>7</v>
      </c>
      <c r="S7" s="108"/>
      <c r="T7" s="108"/>
      <c r="U7" s="108"/>
      <c r="V7" s="124" t="str">
        <f>IF(入力シート!F29="","",入力シート!F29)</f>
        <v/>
      </c>
      <c r="W7" s="124"/>
      <c r="X7" s="124"/>
      <c r="Y7" s="124"/>
      <c r="Z7" s="124"/>
      <c r="AA7" s="124"/>
      <c r="AB7" s="124"/>
      <c r="AC7" s="124"/>
      <c r="AD7" s="124"/>
      <c r="AE7" s="124"/>
      <c r="AF7" s="124"/>
      <c r="AG7" s="124"/>
      <c r="AH7" s="124"/>
      <c r="AI7" s="125"/>
    </row>
    <row r="8" spans="1:35" s="45" customFormat="1" x14ac:dyDescent="0.7">
      <c r="A8" s="107" t="s">
        <v>9</v>
      </c>
      <c r="B8" s="108"/>
      <c r="C8" s="108"/>
      <c r="D8" s="108"/>
      <c r="E8" s="126" t="str">
        <f>IF(入力シート!H28="","",入力シート!H28)</f>
        <v>毎週火曜日
15:00～15:30</v>
      </c>
      <c r="F8" s="126"/>
      <c r="G8" s="126"/>
      <c r="H8" s="126"/>
      <c r="I8" s="126"/>
      <c r="J8" s="126"/>
      <c r="K8" s="126"/>
      <c r="L8" s="126"/>
      <c r="M8" s="126"/>
      <c r="N8" s="126"/>
      <c r="O8" s="126"/>
      <c r="P8" s="126"/>
      <c r="Q8" s="128"/>
      <c r="R8" s="107" t="s">
        <v>9</v>
      </c>
      <c r="S8" s="108"/>
      <c r="T8" s="108"/>
      <c r="U8" s="108"/>
      <c r="V8" s="126" t="str">
        <f>IF(入力シート!H29="","",入力シート!H29)</f>
        <v>第１月曜日
14:00～14:30</v>
      </c>
      <c r="W8" s="126"/>
      <c r="X8" s="126"/>
      <c r="Y8" s="126"/>
      <c r="Z8" s="126"/>
      <c r="AA8" s="126"/>
      <c r="AB8" s="126"/>
      <c r="AC8" s="126"/>
      <c r="AD8" s="126"/>
      <c r="AE8" s="126"/>
      <c r="AF8" s="126"/>
      <c r="AG8" s="126"/>
      <c r="AH8" s="126"/>
      <c r="AI8" s="128"/>
    </row>
    <row r="9" spans="1:35" x14ac:dyDescent="0.7">
      <c r="A9" s="107"/>
      <c r="B9" s="108"/>
      <c r="C9" s="108"/>
      <c r="D9" s="108"/>
      <c r="E9" s="126"/>
      <c r="F9" s="126"/>
      <c r="G9" s="126"/>
      <c r="H9" s="126"/>
      <c r="I9" s="126"/>
      <c r="J9" s="126"/>
      <c r="K9" s="126"/>
      <c r="L9" s="126"/>
      <c r="M9" s="126"/>
      <c r="N9" s="126"/>
      <c r="O9" s="126"/>
      <c r="P9" s="126"/>
      <c r="Q9" s="128"/>
      <c r="R9" s="107"/>
      <c r="S9" s="108"/>
      <c r="T9" s="108"/>
      <c r="U9" s="108"/>
      <c r="V9" s="126"/>
      <c r="W9" s="126"/>
      <c r="X9" s="126"/>
      <c r="Y9" s="126"/>
      <c r="Z9" s="126"/>
      <c r="AA9" s="126"/>
      <c r="AB9" s="126"/>
      <c r="AC9" s="126"/>
      <c r="AD9" s="126"/>
      <c r="AE9" s="126"/>
      <c r="AF9" s="126"/>
      <c r="AG9" s="126"/>
      <c r="AH9" s="126"/>
      <c r="AI9" s="128"/>
    </row>
    <row r="10" spans="1:35" s="45" customFormat="1" x14ac:dyDescent="0.7">
      <c r="A10" s="107" t="s">
        <v>10</v>
      </c>
      <c r="B10" s="108"/>
      <c r="C10" s="108"/>
      <c r="D10" s="108"/>
      <c r="E10" s="130" t="str">
        <f>IF(入力シート!J28="","",入力シート!J28)</f>
        <v>区内在住・在勤・在学の中学生以上</v>
      </c>
      <c r="F10" s="130"/>
      <c r="G10" s="130"/>
      <c r="H10" s="130"/>
      <c r="I10" s="130"/>
      <c r="J10" s="130"/>
      <c r="K10" s="130"/>
      <c r="L10" s="130"/>
      <c r="M10" s="130"/>
      <c r="N10" s="130"/>
      <c r="O10" s="130"/>
      <c r="P10" s="130"/>
      <c r="Q10" s="131"/>
      <c r="R10" s="107" t="s">
        <v>10</v>
      </c>
      <c r="S10" s="108"/>
      <c r="T10" s="108"/>
      <c r="U10" s="108"/>
      <c r="V10" s="130" t="str">
        <f>IF(入力シート!J29="","",入力シート!J29)</f>
        <v>区内在住・在勤・在学の中学生以上</v>
      </c>
      <c r="W10" s="130"/>
      <c r="X10" s="130"/>
      <c r="Y10" s="130"/>
      <c r="Z10" s="130"/>
      <c r="AA10" s="130"/>
      <c r="AB10" s="130"/>
      <c r="AC10" s="130"/>
      <c r="AD10" s="130"/>
      <c r="AE10" s="130"/>
      <c r="AF10" s="130"/>
      <c r="AG10" s="130"/>
      <c r="AH10" s="130"/>
      <c r="AI10" s="131"/>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30"/>
      <c r="W11" s="130"/>
      <c r="X11" s="130"/>
      <c r="Y11" s="130"/>
      <c r="Z11" s="130"/>
      <c r="AA11" s="130"/>
      <c r="AB11" s="130"/>
      <c r="AC11" s="130"/>
      <c r="AD11" s="130"/>
      <c r="AE11" s="130"/>
      <c r="AF11" s="130"/>
      <c r="AG11" s="130"/>
      <c r="AH11" s="130"/>
      <c r="AI11" s="131"/>
    </row>
    <row r="12" spans="1:35" x14ac:dyDescent="0.7">
      <c r="A12" s="107" t="s">
        <v>11</v>
      </c>
      <c r="B12" s="108"/>
      <c r="C12" s="108"/>
      <c r="D12" s="108"/>
      <c r="E12" s="124" t="str">
        <f>IF(入力シート!K28="","",入力シート!K28)</f>
        <v>20名</v>
      </c>
      <c r="F12" s="124"/>
      <c r="G12" s="124"/>
      <c r="H12" s="124"/>
      <c r="I12" s="124"/>
      <c r="J12" s="124"/>
      <c r="K12" s="124"/>
      <c r="L12" s="124"/>
      <c r="M12" s="124"/>
      <c r="N12" s="124"/>
      <c r="O12" s="124"/>
      <c r="P12" s="124"/>
      <c r="Q12" s="125"/>
      <c r="R12" s="107" t="s">
        <v>11</v>
      </c>
      <c r="S12" s="108"/>
      <c r="T12" s="108"/>
      <c r="U12" s="108"/>
      <c r="V12" s="124" t="str">
        <f>IF(入力シート!K29="","",入力シート!K29)</f>
        <v>20名</v>
      </c>
      <c r="W12" s="124"/>
      <c r="X12" s="124"/>
      <c r="Y12" s="124"/>
      <c r="Z12" s="124"/>
      <c r="AA12" s="124"/>
      <c r="AB12" s="124"/>
      <c r="AC12" s="124"/>
      <c r="AD12" s="124"/>
      <c r="AE12" s="124"/>
      <c r="AF12" s="124"/>
      <c r="AG12" s="124"/>
      <c r="AH12" s="124"/>
      <c r="AI12" s="125"/>
    </row>
    <row r="13" spans="1:35" x14ac:dyDescent="0.7">
      <c r="A13" s="107" t="s">
        <v>12</v>
      </c>
      <c r="B13" s="108"/>
      <c r="C13" s="108"/>
      <c r="D13" s="108"/>
      <c r="E13" s="124" t="str">
        <f>IF(入力シート!L28="","",入力シート!L28)</f>
        <v>代官山スポーツプラザ</v>
      </c>
      <c r="F13" s="124"/>
      <c r="G13" s="124"/>
      <c r="H13" s="124"/>
      <c r="I13" s="124"/>
      <c r="J13" s="124"/>
      <c r="K13" s="124"/>
      <c r="L13" s="124"/>
      <c r="M13" s="124"/>
      <c r="N13" s="124"/>
      <c r="O13" s="124"/>
      <c r="P13" s="124"/>
      <c r="Q13" s="125"/>
      <c r="R13" s="107" t="s">
        <v>12</v>
      </c>
      <c r="S13" s="108"/>
      <c r="T13" s="108"/>
      <c r="U13" s="108"/>
      <c r="V13" s="124" t="str">
        <f>IF(入力シート!L29="","",入力シート!L29)</f>
        <v>ひがし健康プラザ</v>
      </c>
      <c r="W13" s="124"/>
      <c r="X13" s="124"/>
      <c r="Y13" s="124"/>
      <c r="Z13" s="124"/>
      <c r="AA13" s="124"/>
      <c r="AB13" s="124"/>
      <c r="AC13" s="124"/>
      <c r="AD13" s="124"/>
      <c r="AE13" s="124"/>
      <c r="AF13" s="124"/>
      <c r="AG13" s="124"/>
      <c r="AH13" s="124"/>
      <c r="AI13" s="125"/>
    </row>
    <row r="14" spans="1:35" x14ac:dyDescent="0.7">
      <c r="A14" s="107" t="s">
        <v>13</v>
      </c>
      <c r="B14" s="108"/>
      <c r="C14" s="108"/>
      <c r="D14" s="108"/>
      <c r="E14" s="124" t="str">
        <f>IF(入力シート!M28="","",入力シート!M28)</f>
        <v>施設使用料</v>
      </c>
      <c r="F14" s="124"/>
      <c r="G14" s="124"/>
      <c r="H14" s="124"/>
      <c r="I14" s="124"/>
      <c r="J14" s="124"/>
      <c r="K14" s="124"/>
      <c r="L14" s="124"/>
      <c r="M14" s="124"/>
      <c r="N14" s="124"/>
      <c r="O14" s="124"/>
      <c r="P14" s="124"/>
      <c r="Q14" s="125"/>
      <c r="R14" s="107" t="s">
        <v>13</v>
      </c>
      <c r="S14" s="108"/>
      <c r="T14" s="108"/>
      <c r="U14" s="108"/>
      <c r="V14" s="124" t="str">
        <f>IF(入力シート!M29="","",入力シート!M29)</f>
        <v>施設使用料</v>
      </c>
      <c r="W14" s="124"/>
      <c r="X14" s="124"/>
      <c r="Y14" s="124"/>
      <c r="Z14" s="124"/>
      <c r="AA14" s="124"/>
      <c r="AB14" s="124"/>
      <c r="AC14" s="124"/>
      <c r="AD14" s="124"/>
      <c r="AE14" s="124"/>
      <c r="AF14" s="124"/>
      <c r="AG14" s="124"/>
      <c r="AH14" s="124"/>
      <c r="AI14" s="125"/>
    </row>
    <row r="15" spans="1:35" s="45" customFormat="1" x14ac:dyDescent="0.7">
      <c r="A15" s="107" t="s">
        <v>40</v>
      </c>
      <c r="B15" s="108"/>
      <c r="C15" s="108"/>
      <c r="D15" s="108"/>
      <c r="E15" s="130" t="str">
        <f>IF(入力シート!N28="","",入力シート!N28)</f>
        <v>代官山スポーツプラザ
電話：5428-0831</v>
      </c>
      <c r="F15" s="130"/>
      <c r="G15" s="130"/>
      <c r="H15" s="130"/>
      <c r="I15" s="130"/>
      <c r="J15" s="130"/>
      <c r="K15" s="130"/>
      <c r="L15" s="130"/>
      <c r="M15" s="130"/>
      <c r="N15" s="130"/>
      <c r="O15" s="130"/>
      <c r="P15" s="130"/>
      <c r="Q15" s="131"/>
      <c r="R15" s="107" t="s">
        <v>40</v>
      </c>
      <c r="S15" s="108"/>
      <c r="T15" s="108"/>
      <c r="U15" s="108"/>
      <c r="V15" s="130" t="str">
        <f>IF(入力シート!N29="","",入力シート!N29)</f>
        <v>ひがし健康プラザ
電話：5466-2291</v>
      </c>
      <c r="W15" s="130"/>
      <c r="X15" s="130"/>
      <c r="Y15" s="130"/>
      <c r="Z15" s="130"/>
      <c r="AA15" s="130"/>
      <c r="AB15" s="130"/>
      <c r="AC15" s="130"/>
      <c r="AD15" s="130"/>
      <c r="AE15" s="130"/>
      <c r="AF15" s="130"/>
      <c r="AG15" s="130"/>
      <c r="AH15" s="130"/>
      <c r="AI15" s="131"/>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30"/>
      <c r="W16" s="130"/>
      <c r="X16" s="130"/>
      <c r="Y16" s="130"/>
      <c r="Z16" s="130"/>
      <c r="AA16" s="130"/>
      <c r="AB16" s="130"/>
      <c r="AC16" s="130"/>
      <c r="AD16" s="130"/>
      <c r="AE16" s="130"/>
      <c r="AF16" s="130"/>
      <c r="AG16" s="130"/>
      <c r="AH16" s="130"/>
      <c r="AI16" s="131"/>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30"/>
      <c r="W17" s="130"/>
      <c r="X17" s="130"/>
      <c r="Y17" s="130"/>
      <c r="Z17" s="130"/>
      <c r="AA17" s="130"/>
      <c r="AB17" s="130"/>
      <c r="AC17" s="130"/>
      <c r="AD17" s="130"/>
      <c r="AE17" s="130"/>
      <c r="AF17" s="130"/>
      <c r="AG17" s="130"/>
      <c r="AH17" s="130"/>
      <c r="AI17" s="131"/>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30"/>
      <c r="W18" s="130"/>
      <c r="X18" s="130"/>
      <c r="Y18" s="130"/>
      <c r="Z18" s="130"/>
      <c r="AA18" s="130"/>
      <c r="AB18" s="130"/>
      <c r="AC18" s="130"/>
      <c r="AD18" s="130"/>
      <c r="AE18" s="130"/>
      <c r="AF18" s="130"/>
      <c r="AG18" s="130"/>
      <c r="AH18" s="130"/>
      <c r="AI18" s="131"/>
    </row>
    <row r="19" spans="1:35" ht="18" thickBot="1" x14ac:dyDescent="0.75">
      <c r="A19" s="132" t="s">
        <v>15</v>
      </c>
      <c r="B19" s="133"/>
      <c r="C19" s="133"/>
      <c r="D19" s="133"/>
      <c r="E19" s="136" t="str">
        <f>IF(入力シート!P28="","",入力シート!P28)</f>
        <v/>
      </c>
      <c r="F19" s="136"/>
      <c r="G19" s="136"/>
      <c r="H19" s="136"/>
      <c r="I19" s="136"/>
      <c r="J19" s="136"/>
      <c r="K19" s="136"/>
      <c r="L19" s="136"/>
      <c r="M19" s="136"/>
      <c r="N19" s="136"/>
      <c r="O19" s="136"/>
      <c r="P19" s="136"/>
      <c r="Q19" s="137"/>
      <c r="R19" s="132" t="s">
        <v>15</v>
      </c>
      <c r="S19" s="133"/>
      <c r="T19" s="133"/>
      <c r="U19" s="133"/>
      <c r="V19" s="136" t="str">
        <f>IF(入力シート!P29="","",入力シート!P29)</f>
        <v/>
      </c>
      <c r="W19" s="136"/>
      <c r="X19" s="136"/>
      <c r="Y19" s="136"/>
      <c r="Z19" s="136"/>
      <c r="AA19" s="136"/>
      <c r="AB19" s="136"/>
      <c r="AC19" s="136"/>
      <c r="AD19" s="136"/>
      <c r="AE19" s="136"/>
      <c r="AF19" s="136"/>
      <c r="AG19" s="136"/>
      <c r="AH19" s="136"/>
      <c r="AI19" s="137"/>
    </row>
    <row r="20" spans="1:35" ht="18" thickBot="1" x14ac:dyDescent="0.75">
      <c r="A20" s="3">
        <v>2</v>
      </c>
      <c r="B20" s="3">
        <v>7</v>
      </c>
      <c r="C20" s="3"/>
      <c r="D20" s="3"/>
      <c r="E20" s="47"/>
      <c r="F20" s="2"/>
      <c r="G20" s="2"/>
      <c r="H20" s="2"/>
      <c r="I20" s="2"/>
      <c r="J20" s="2"/>
      <c r="K20" s="2"/>
      <c r="L20" s="2"/>
      <c r="M20" s="2"/>
      <c r="N20" s="2"/>
      <c r="O20" s="2"/>
      <c r="P20" s="2"/>
      <c r="Q20" s="2"/>
      <c r="R20" s="2"/>
      <c r="S20" s="3">
        <v>2</v>
      </c>
      <c r="T20" s="3">
        <v>8</v>
      </c>
      <c r="U20" s="3"/>
      <c r="V20" s="3"/>
      <c r="W20" s="2"/>
      <c r="X20" s="2"/>
      <c r="Y20" s="2"/>
      <c r="Z20" s="2"/>
      <c r="AA20" s="2"/>
      <c r="AB20" s="2"/>
      <c r="AC20" s="2"/>
      <c r="AD20" s="2"/>
      <c r="AE20" s="2"/>
      <c r="AF20" s="2"/>
      <c r="AG20" s="2"/>
      <c r="AH20" s="2"/>
      <c r="AI20" s="2"/>
    </row>
    <row r="21" spans="1:35" x14ac:dyDescent="0.7">
      <c r="A21" s="103" t="s">
        <v>3</v>
      </c>
      <c r="B21" s="104"/>
      <c r="C21" s="104"/>
      <c r="D21" s="104"/>
      <c r="E21" s="111" t="str">
        <f>IF(入力シート!B30="","",入力シート!B30)</f>
        <v>水中ウォーキング</v>
      </c>
      <c r="F21" s="111"/>
      <c r="G21" s="111"/>
      <c r="H21" s="111"/>
      <c r="I21" s="111"/>
      <c r="J21" s="111"/>
      <c r="K21" s="111"/>
      <c r="L21" s="111"/>
      <c r="M21" s="111"/>
      <c r="N21" s="111"/>
      <c r="O21" s="111"/>
      <c r="P21" s="111"/>
      <c r="Q21" s="121"/>
      <c r="R21" s="103" t="s">
        <v>3</v>
      </c>
      <c r="S21" s="104"/>
      <c r="T21" s="104"/>
      <c r="U21" s="104"/>
      <c r="V21" s="111" t="str">
        <f>IF(入力シート!B31="","",入力シート!B31)</f>
        <v>水中ウォーキング</v>
      </c>
      <c r="W21" s="111"/>
      <c r="X21" s="111"/>
      <c r="Y21" s="111"/>
      <c r="Z21" s="111"/>
      <c r="AA21" s="111"/>
      <c r="AB21" s="111"/>
      <c r="AC21" s="111"/>
      <c r="AD21" s="111"/>
      <c r="AE21" s="111"/>
      <c r="AF21" s="111"/>
      <c r="AG21" s="111"/>
      <c r="AH21" s="111"/>
      <c r="AI21" s="121"/>
    </row>
    <row r="22" spans="1:35" x14ac:dyDescent="0.7">
      <c r="A22" s="107" t="s">
        <v>2</v>
      </c>
      <c r="B22" s="108"/>
      <c r="C22" s="108"/>
      <c r="D22" s="108"/>
      <c r="E22" s="124" t="str">
        <f>IF(入力シート!A30="","",入力シート!A30)</f>
        <v>当日会場受付</v>
      </c>
      <c r="F22" s="124"/>
      <c r="G22" s="124"/>
      <c r="H22" s="124"/>
      <c r="I22" s="124"/>
      <c r="J22" s="124"/>
      <c r="K22" s="124"/>
      <c r="L22" s="124"/>
      <c r="M22" s="124"/>
      <c r="N22" s="124"/>
      <c r="O22" s="124"/>
      <c r="P22" s="124"/>
      <c r="Q22" s="125"/>
      <c r="R22" s="107" t="s">
        <v>42</v>
      </c>
      <c r="S22" s="108"/>
      <c r="T22" s="108"/>
      <c r="U22" s="108"/>
      <c r="V22" s="124" t="str">
        <f>IF(入力シート!A31="","",入力シート!A31)</f>
        <v>当日会場受付</v>
      </c>
      <c r="W22" s="124"/>
      <c r="X22" s="124"/>
      <c r="Y22" s="124"/>
      <c r="Z22" s="124"/>
      <c r="AA22" s="124"/>
      <c r="AB22" s="124"/>
      <c r="AC22" s="124"/>
      <c r="AD22" s="124"/>
      <c r="AE22" s="124"/>
      <c r="AF22" s="124"/>
      <c r="AG22" s="124"/>
      <c r="AH22" s="124"/>
      <c r="AI22" s="125"/>
    </row>
    <row r="23" spans="1:35" ht="17.649999999999999" customHeight="1" x14ac:dyDescent="0.7">
      <c r="A23" s="168" t="s">
        <v>4</v>
      </c>
      <c r="B23" s="169"/>
      <c r="C23" s="169"/>
      <c r="D23" s="170"/>
      <c r="E23" s="127" t="str">
        <f>IF(入力シート!C30="","",入力シート!C30)</f>
        <v/>
      </c>
      <c r="F23" s="171"/>
      <c r="G23" s="171"/>
      <c r="H23" s="171"/>
      <c r="I23" s="171"/>
      <c r="J23" s="171"/>
      <c r="K23" s="171"/>
      <c r="L23" s="171"/>
      <c r="M23" s="171"/>
      <c r="N23" s="171"/>
      <c r="O23" s="171"/>
      <c r="P23" s="171"/>
      <c r="Q23" s="172"/>
      <c r="R23" s="107" t="s">
        <v>4</v>
      </c>
      <c r="S23" s="108"/>
      <c r="T23" s="108"/>
      <c r="U23" s="108"/>
      <c r="V23" s="126" t="str">
        <f>IF(入力シート!C31="","",入力シート!C31)</f>
        <v/>
      </c>
      <c r="W23" s="126"/>
      <c r="X23" s="126"/>
      <c r="Y23" s="126"/>
      <c r="Z23" s="126"/>
      <c r="AA23" s="126"/>
      <c r="AB23" s="126"/>
      <c r="AC23" s="126"/>
      <c r="AD23" s="126"/>
      <c r="AE23" s="126"/>
      <c r="AF23" s="126"/>
      <c r="AG23" s="126"/>
      <c r="AH23" s="126"/>
      <c r="AI23" s="128"/>
    </row>
    <row r="24" spans="1:35" s="45" customFormat="1" x14ac:dyDescent="0.7">
      <c r="A24" s="162" t="s">
        <v>5</v>
      </c>
      <c r="B24" s="163"/>
      <c r="C24" s="163"/>
      <c r="D24" s="164"/>
      <c r="E24" s="156" t="str">
        <f>IF(入力シート!D30="","",入力シート!D30)</f>
        <v>水中ウォーキング</v>
      </c>
      <c r="F24" s="157"/>
      <c r="G24" s="157"/>
      <c r="H24" s="157"/>
      <c r="I24" s="157"/>
      <c r="J24" s="157"/>
      <c r="K24" s="157"/>
      <c r="L24" s="157"/>
      <c r="M24" s="157"/>
      <c r="N24" s="157"/>
      <c r="O24" s="157"/>
      <c r="P24" s="157"/>
      <c r="Q24" s="158"/>
      <c r="R24" s="107" t="s">
        <v>5</v>
      </c>
      <c r="S24" s="108"/>
      <c r="T24" s="108"/>
      <c r="U24" s="108"/>
      <c r="V24" s="130" t="str">
        <f>IF(入力シート!D31="","",入力シート!D31)</f>
        <v>水中ウォーキング</v>
      </c>
      <c r="W24" s="130"/>
      <c r="X24" s="130"/>
      <c r="Y24" s="130"/>
      <c r="Z24" s="130"/>
      <c r="AA24" s="130"/>
      <c r="AB24" s="130"/>
      <c r="AC24" s="130"/>
      <c r="AD24" s="130"/>
      <c r="AE24" s="130"/>
      <c r="AF24" s="130"/>
      <c r="AG24" s="130"/>
      <c r="AH24" s="130"/>
      <c r="AI24" s="131"/>
    </row>
    <row r="25" spans="1:35" ht="17.649999999999999" customHeight="1" x14ac:dyDescent="0.7">
      <c r="A25" s="165"/>
      <c r="B25" s="166"/>
      <c r="C25" s="166"/>
      <c r="D25" s="167"/>
      <c r="E25" s="159"/>
      <c r="F25" s="160"/>
      <c r="G25" s="160"/>
      <c r="H25" s="160"/>
      <c r="I25" s="160"/>
      <c r="J25" s="160"/>
      <c r="K25" s="160"/>
      <c r="L25" s="160"/>
      <c r="M25" s="160"/>
      <c r="N25" s="160"/>
      <c r="O25" s="160"/>
      <c r="P25" s="160"/>
      <c r="Q25" s="161"/>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24" t="str">
        <f>IF(入力シート!F30="","",入力シート!F30)</f>
        <v/>
      </c>
      <c r="F26" s="124"/>
      <c r="G26" s="124"/>
      <c r="H26" s="124"/>
      <c r="I26" s="124"/>
      <c r="J26" s="124"/>
      <c r="K26" s="124"/>
      <c r="L26" s="124"/>
      <c r="M26" s="124"/>
      <c r="N26" s="124"/>
      <c r="O26" s="124"/>
      <c r="P26" s="124"/>
      <c r="Q26" s="125"/>
      <c r="R26" s="107" t="s">
        <v>7</v>
      </c>
      <c r="S26" s="108"/>
      <c r="T26" s="108"/>
      <c r="U26" s="108"/>
      <c r="V26" s="124" t="str">
        <f>IF(入力シート!F31="","",入力シート!F31)</f>
        <v/>
      </c>
      <c r="W26" s="124"/>
      <c r="X26" s="124"/>
      <c r="Y26" s="124"/>
      <c r="Z26" s="124"/>
      <c r="AA26" s="124"/>
      <c r="AB26" s="124"/>
      <c r="AC26" s="124"/>
      <c r="AD26" s="124"/>
      <c r="AE26" s="124"/>
      <c r="AF26" s="124"/>
      <c r="AG26" s="124"/>
      <c r="AH26" s="124"/>
      <c r="AI26" s="125"/>
    </row>
    <row r="27" spans="1:35" s="45" customFormat="1" x14ac:dyDescent="0.7">
      <c r="A27" s="107" t="s">
        <v>9</v>
      </c>
      <c r="B27" s="108"/>
      <c r="C27" s="108"/>
      <c r="D27" s="108"/>
      <c r="E27" s="126" t="str">
        <f>IF(入力シート!H30="","",入力シート!H30)</f>
        <v>毎週金曜日
15:00～15:30</v>
      </c>
      <c r="F27" s="126"/>
      <c r="G27" s="126"/>
      <c r="H27" s="126"/>
      <c r="I27" s="126"/>
      <c r="J27" s="126"/>
      <c r="K27" s="126"/>
      <c r="L27" s="126"/>
      <c r="M27" s="126"/>
      <c r="N27" s="126"/>
      <c r="O27" s="126"/>
      <c r="P27" s="126"/>
      <c r="Q27" s="128"/>
      <c r="R27" s="107" t="s">
        <v>9</v>
      </c>
      <c r="S27" s="108"/>
      <c r="T27" s="108"/>
      <c r="U27" s="108"/>
      <c r="V27" s="126" t="str">
        <f>IF(入力シート!H31="","",入力シート!H31)</f>
        <v>毎週月曜日
14:00～14:30</v>
      </c>
      <c r="W27" s="126"/>
      <c r="X27" s="126"/>
      <c r="Y27" s="126"/>
      <c r="Z27" s="126"/>
      <c r="AA27" s="126"/>
      <c r="AB27" s="126"/>
      <c r="AC27" s="126"/>
      <c r="AD27" s="126"/>
      <c r="AE27" s="126"/>
      <c r="AF27" s="126"/>
      <c r="AG27" s="126"/>
      <c r="AH27" s="126"/>
      <c r="AI27" s="128"/>
    </row>
    <row r="28" spans="1:35" x14ac:dyDescent="0.7">
      <c r="A28" s="107"/>
      <c r="B28" s="108"/>
      <c r="C28" s="108"/>
      <c r="D28" s="108"/>
      <c r="E28" s="126"/>
      <c r="F28" s="126"/>
      <c r="G28" s="126"/>
      <c r="H28" s="126"/>
      <c r="I28" s="126"/>
      <c r="J28" s="126"/>
      <c r="K28" s="126"/>
      <c r="L28" s="126"/>
      <c r="M28" s="126"/>
      <c r="N28" s="126"/>
      <c r="O28" s="126"/>
      <c r="P28" s="126"/>
      <c r="Q28" s="128"/>
      <c r="R28" s="107"/>
      <c r="S28" s="108"/>
      <c r="T28" s="108"/>
      <c r="U28" s="108"/>
      <c r="V28" s="126"/>
      <c r="W28" s="126"/>
      <c r="X28" s="126"/>
      <c r="Y28" s="126"/>
      <c r="Z28" s="126"/>
      <c r="AA28" s="126"/>
      <c r="AB28" s="126"/>
      <c r="AC28" s="126"/>
      <c r="AD28" s="126"/>
      <c r="AE28" s="126"/>
      <c r="AF28" s="126"/>
      <c r="AG28" s="126"/>
      <c r="AH28" s="126"/>
      <c r="AI28" s="128"/>
    </row>
    <row r="29" spans="1:35" s="45" customFormat="1" x14ac:dyDescent="0.7">
      <c r="A29" s="107" t="s">
        <v>10</v>
      </c>
      <c r="B29" s="108"/>
      <c r="C29" s="108"/>
      <c r="D29" s="108"/>
      <c r="E29" s="130" t="str">
        <f>IF(入力シート!J30="","",入力シート!J30)</f>
        <v>区内在住・在勤・在学の中学生以上</v>
      </c>
      <c r="F29" s="130"/>
      <c r="G29" s="130"/>
      <c r="H29" s="130"/>
      <c r="I29" s="130"/>
      <c r="J29" s="130"/>
      <c r="K29" s="130"/>
      <c r="L29" s="130"/>
      <c r="M29" s="130"/>
      <c r="N29" s="130"/>
      <c r="O29" s="130"/>
      <c r="P29" s="130"/>
      <c r="Q29" s="131"/>
      <c r="R29" s="107" t="s">
        <v>10</v>
      </c>
      <c r="S29" s="108"/>
      <c r="T29" s="108"/>
      <c r="U29" s="108"/>
      <c r="V29" s="130" t="str">
        <f>IF(入力シート!J31="","",入力シート!J31)</f>
        <v>区内在住・在勤・在学の中学生以上</v>
      </c>
      <c r="W29" s="130"/>
      <c r="X29" s="130"/>
      <c r="Y29" s="130"/>
      <c r="Z29" s="130"/>
      <c r="AA29" s="130"/>
      <c r="AB29" s="130"/>
      <c r="AC29" s="130"/>
      <c r="AD29" s="130"/>
      <c r="AE29" s="130"/>
      <c r="AF29" s="130"/>
      <c r="AG29" s="130"/>
      <c r="AH29" s="130"/>
      <c r="AI29" s="131"/>
    </row>
    <row r="30" spans="1:35" x14ac:dyDescent="0.7">
      <c r="A30" s="107"/>
      <c r="B30" s="108"/>
      <c r="C30" s="108"/>
      <c r="D30" s="108"/>
      <c r="E30" s="130"/>
      <c r="F30" s="130"/>
      <c r="G30" s="130"/>
      <c r="H30" s="130"/>
      <c r="I30" s="130"/>
      <c r="J30" s="130"/>
      <c r="K30" s="130"/>
      <c r="L30" s="130"/>
      <c r="M30" s="130"/>
      <c r="N30" s="130"/>
      <c r="O30" s="130"/>
      <c r="P30" s="130"/>
      <c r="Q30" s="131"/>
      <c r="R30" s="107"/>
      <c r="S30" s="108"/>
      <c r="T30" s="108"/>
      <c r="U30" s="108"/>
      <c r="V30" s="130"/>
      <c r="W30" s="130"/>
      <c r="X30" s="130"/>
      <c r="Y30" s="130"/>
      <c r="Z30" s="130"/>
      <c r="AA30" s="130"/>
      <c r="AB30" s="130"/>
      <c r="AC30" s="130"/>
      <c r="AD30" s="130"/>
      <c r="AE30" s="130"/>
      <c r="AF30" s="130"/>
      <c r="AG30" s="130"/>
      <c r="AH30" s="130"/>
      <c r="AI30" s="131"/>
    </row>
    <row r="31" spans="1:35" x14ac:dyDescent="0.7">
      <c r="A31" s="107" t="s">
        <v>11</v>
      </c>
      <c r="B31" s="108"/>
      <c r="C31" s="108"/>
      <c r="D31" s="108"/>
      <c r="E31" s="124" t="str">
        <f>IF(入力シート!K30="","",入力シート!K30)</f>
        <v>20名</v>
      </c>
      <c r="F31" s="124"/>
      <c r="G31" s="124"/>
      <c r="H31" s="124"/>
      <c r="I31" s="124"/>
      <c r="J31" s="124"/>
      <c r="K31" s="124"/>
      <c r="L31" s="124"/>
      <c r="M31" s="124"/>
      <c r="N31" s="124"/>
      <c r="O31" s="124"/>
      <c r="P31" s="124"/>
      <c r="Q31" s="125"/>
      <c r="R31" s="107" t="s">
        <v>11</v>
      </c>
      <c r="S31" s="108"/>
      <c r="T31" s="108"/>
      <c r="U31" s="108"/>
      <c r="V31" s="124" t="str">
        <f>IF(入力シート!K31="","",入力シート!K31)</f>
        <v>20名</v>
      </c>
      <c r="W31" s="124"/>
      <c r="X31" s="124"/>
      <c r="Y31" s="124"/>
      <c r="Z31" s="124"/>
      <c r="AA31" s="124"/>
      <c r="AB31" s="124"/>
      <c r="AC31" s="124"/>
      <c r="AD31" s="124"/>
      <c r="AE31" s="124"/>
      <c r="AF31" s="124"/>
      <c r="AG31" s="124"/>
      <c r="AH31" s="124"/>
      <c r="AI31" s="125"/>
    </row>
    <row r="32" spans="1:35" x14ac:dyDescent="0.7">
      <c r="A32" s="107" t="s">
        <v>12</v>
      </c>
      <c r="B32" s="108"/>
      <c r="C32" s="108"/>
      <c r="D32" s="108"/>
      <c r="E32" s="124" t="str">
        <f>IF(入力シート!L30="","",入力シート!L30)</f>
        <v>中幡小学校温水プール</v>
      </c>
      <c r="F32" s="124"/>
      <c r="G32" s="124"/>
      <c r="H32" s="124"/>
      <c r="I32" s="124"/>
      <c r="J32" s="124"/>
      <c r="K32" s="124"/>
      <c r="L32" s="124"/>
      <c r="M32" s="124"/>
      <c r="N32" s="124"/>
      <c r="O32" s="124"/>
      <c r="P32" s="124"/>
      <c r="Q32" s="125"/>
      <c r="R32" s="107" t="s">
        <v>12</v>
      </c>
      <c r="S32" s="108"/>
      <c r="T32" s="108"/>
      <c r="U32" s="108"/>
      <c r="V32" s="124" t="str">
        <f>IF(入力シート!L31="","",入力シート!L31)</f>
        <v>渋谷本町学園温水プール</v>
      </c>
      <c r="W32" s="124"/>
      <c r="X32" s="124"/>
      <c r="Y32" s="124"/>
      <c r="Z32" s="124"/>
      <c r="AA32" s="124"/>
      <c r="AB32" s="124"/>
      <c r="AC32" s="124"/>
      <c r="AD32" s="124"/>
      <c r="AE32" s="124"/>
      <c r="AF32" s="124"/>
      <c r="AG32" s="124"/>
      <c r="AH32" s="124"/>
      <c r="AI32" s="125"/>
    </row>
    <row r="33" spans="1:35" x14ac:dyDescent="0.7">
      <c r="A33" s="107" t="s">
        <v>13</v>
      </c>
      <c r="B33" s="108"/>
      <c r="C33" s="108"/>
      <c r="D33" s="108"/>
      <c r="E33" s="124" t="str">
        <f>IF(入力シート!M30="","",入力シート!M30)</f>
        <v>施設使用料</v>
      </c>
      <c r="F33" s="124"/>
      <c r="G33" s="124"/>
      <c r="H33" s="124"/>
      <c r="I33" s="124"/>
      <c r="J33" s="124"/>
      <c r="K33" s="124"/>
      <c r="L33" s="124"/>
      <c r="M33" s="124"/>
      <c r="N33" s="124"/>
      <c r="O33" s="124"/>
      <c r="P33" s="124"/>
      <c r="Q33" s="125"/>
      <c r="R33" s="107" t="s">
        <v>13</v>
      </c>
      <c r="S33" s="108"/>
      <c r="T33" s="108"/>
      <c r="U33" s="108"/>
      <c r="V33" s="124" t="str">
        <f>IF(入力シート!M31="","",入力シート!M31)</f>
        <v>施設使用料</v>
      </c>
      <c r="W33" s="124"/>
      <c r="X33" s="124"/>
      <c r="Y33" s="124"/>
      <c r="Z33" s="124"/>
      <c r="AA33" s="124"/>
      <c r="AB33" s="124"/>
      <c r="AC33" s="124"/>
      <c r="AD33" s="124"/>
      <c r="AE33" s="124"/>
      <c r="AF33" s="124"/>
      <c r="AG33" s="124"/>
      <c r="AH33" s="124"/>
      <c r="AI33" s="125"/>
    </row>
    <row r="34" spans="1:35" s="45" customFormat="1" x14ac:dyDescent="0.7">
      <c r="A34" s="107" t="s">
        <v>40</v>
      </c>
      <c r="B34" s="108"/>
      <c r="C34" s="108"/>
      <c r="D34" s="108"/>
      <c r="E34" s="130" t="str">
        <f>IF(入力シート!N30="","",入力シート!N30)</f>
        <v>中幡小学校温水プール
電話：3376-1069</v>
      </c>
      <c r="F34" s="130"/>
      <c r="G34" s="130"/>
      <c r="H34" s="130"/>
      <c r="I34" s="130"/>
      <c r="J34" s="130"/>
      <c r="K34" s="130"/>
      <c r="L34" s="130"/>
      <c r="M34" s="130"/>
      <c r="N34" s="130"/>
      <c r="O34" s="130"/>
      <c r="P34" s="130"/>
      <c r="Q34" s="131"/>
      <c r="R34" s="107" t="s">
        <v>40</v>
      </c>
      <c r="S34" s="108"/>
      <c r="T34" s="108"/>
      <c r="U34" s="108"/>
      <c r="V34" s="130" t="str">
        <f>IF(入力シート!N31="","",入力シート!N31)</f>
        <v>渋谷本町学園温水プール
電話：3373-1303</v>
      </c>
      <c r="W34" s="130"/>
      <c r="X34" s="130"/>
      <c r="Y34" s="130"/>
      <c r="Z34" s="130"/>
      <c r="AA34" s="130"/>
      <c r="AB34" s="130"/>
      <c r="AC34" s="130"/>
      <c r="AD34" s="130"/>
      <c r="AE34" s="130"/>
      <c r="AF34" s="130"/>
      <c r="AG34" s="130"/>
      <c r="AH34" s="130"/>
      <c r="AI34" s="131"/>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1"/>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1"/>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1"/>
    </row>
    <row r="38" spans="1:35" ht="18" thickBot="1" x14ac:dyDescent="0.75">
      <c r="A38" s="132" t="s">
        <v>15</v>
      </c>
      <c r="B38" s="133"/>
      <c r="C38" s="133"/>
      <c r="D38" s="133"/>
      <c r="E38" s="136" t="str">
        <f>IF(入力シート!P30="","",入力シート!P30)</f>
        <v/>
      </c>
      <c r="F38" s="136"/>
      <c r="G38" s="136"/>
      <c r="H38" s="136"/>
      <c r="I38" s="136"/>
      <c r="J38" s="136"/>
      <c r="K38" s="136"/>
      <c r="L38" s="136"/>
      <c r="M38" s="136"/>
      <c r="N38" s="136"/>
      <c r="O38" s="136"/>
      <c r="P38" s="136"/>
      <c r="Q38" s="137"/>
      <c r="R38" s="132" t="s">
        <v>15</v>
      </c>
      <c r="S38" s="133"/>
      <c r="T38" s="133"/>
      <c r="U38" s="133"/>
      <c r="V38" s="136" t="str">
        <f>IF(入力シート!P31="","",入力シート!P31)</f>
        <v/>
      </c>
      <c r="W38" s="136"/>
      <c r="X38" s="136"/>
      <c r="Y38" s="136"/>
      <c r="Z38" s="136"/>
      <c r="AA38" s="136"/>
      <c r="AB38" s="136"/>
      <c r="AC38" s="136"/>
      <c r="AD38" s="136"/>
      <c r="AE38" s="136"/>
      <c r="AF38" s="136"/>
      <c r="AG38" s="136"/>
      <c r="AH38" s="136"/>
      <c r="AI38" s="137"/>
    </row>
  </sheetData>
  <mergeCells count="96">
    <mergeCell ref="R4:U4"/>
    <mergeCell ref="V4:AI4"/>
    <mergeCell ref="R31:U31"/>
    <mergeCell ref="V31:AI31"/>
    <mergeCell ref="R29:U30"/>
    <mergeCell ref="V29:AI30"/>
    <mergeCell ref="R26:U26"/>
    <mergeCell ref="V26:AI26"/>
    <mergeCell ref="R27:U28"/>
    <mergeCell ref="V27:AI28"/>
    <mergeCell ref="R23:U23"/>
    <mergeCell ref="V23:AI23"/>
    <mergeCell ref="R24:U25"/>
    <mergeCell ref="V24:AI25"/>
    <mergeCell ref="R21:U21"/>
    <mergeCell ref="V21:AI21"/>
    <mergeCell ref="R38:U38"/>
    <mergeCell ref="V38:AI38"/>
    <mergeCell ref="R34:U37"/>
    <mergeCell ref="V34:AI37"/>
    <mergeCell ref="R32:U32"/>
    <mergeCell ref="V32:AI32"/>
    <mergeCell ref="R33:U33"/>
    <mergeCell ref="V33:AI33"/>
    <mergeCell ref="A38:D38"/>
    <mergeCell ref="A19:D19"/>
    <mergeCell ref="E19:Q19"/>
    <mergeCell ref="A34:D37"/>
    <mergeCell ref="A15:D18"/>
    <mergeCell ref="E15:Q18"/>
    <mergeCell ref="A33:D33"/>
    <mergeCell ref="E38:Q38"/>
    <mergeCell ref="E34:Q37"/>
    <mergeCell ref="E32:Q32"/>
    <mergeCell ref="E33:Q33"/>
    <mergeCell ref="E31:Q31"/>
    <mergeCell ref="E21:Q21"/>
    <mergeCell ref="A32:D32"/>
    <mergeCell ref="A31:D31"/>
    <mergeCell ref="A13:D13"/>
    <mergeCell ref="E13:Q13"/>
    <mergeCell ref="A14:D14"/>
    <mergeCell ref="E14:Q14"/>
    <mergeCell ref="E29:Q30"/>
    <mergeCell ref="E26:Q26"/>
    <mergeCell ref="E22:Q22"/>
    <mergeCell ref="A24:D25"/>
    <mergeCell ref="E24:Q25"/>
    <mergeCell ref="A23:D23"/>
    <mergeCell ref="E23:Q23"/>
    <mergeCell ref="A29:D30"/>
    <mergeCell ref="A26:D26"/>
    <mergeCell ref="R12:U12"/>
    <mergeCell ref="V12:AI12"/>
    <mergeCell ref="R10:U11"/>
    <mergeCell ref="V10:AI11"/>
    <mergeCell ref="A12:D12"/>
    <mergeCell ref="E12:Q12"/>
    <mergeCell ref="R14:U14"/>
    <mergeCell ref="V14:AI14"/>
    <mergeCell ref="R13:U13"/>
    <mergeCell ref="V13:AI13"/>
    <mergeCell ref="R15:U18"/>
    <mergeCell ref="V15:AI18"/>
    <mergeCell ref="R22:U22"/>
    <mergeCell ref="V22:AI22"/>
    <mergeCell ref="E27:Q28"/>
    <mergeCell ref="A7:D7"/>
    <mergeCell ref="E7:Q7"/>
    <mergeCell ref="A27:D28"/>
    <mergeCell ref="A8:D9"/>
    <mergeCell ref="E8:Q9"/>
    <mergeCell ref="A22:D22"/>
    <mergeCell ref="R7:U7"/>
    <mergeCell ref="V7:AI7"/>
    <mergeCell ref="R8:U9"/>
    <mergeCell ref="V8:AI9"/>
    <mergeCell ref="A10:D11"/>
    <mergeCell ref="E10:Q11"/>
    <mergeCell ref="R19:U19"/>
    <mergeCell ref="V5:AI6"/>
    <mergeCell ref="R5:U6"/>
    <mergeCell ref="A21:D21"/>
    <mergeCell ref="A2:D2"/>
    <mergeCell ref="E2:Q2"/>
    <mergeCell ref="A3:D3"/>
    <mergeCell ref="E3:Q3"/>
    <mergeCell ref="R3:U3"/>
    <mergeCell ref="V3:AI3"/>
    <mergeCell ref="R2:U2"/>
    <mergeCell ref="V2:AI2"/>
    <mergeCell ref="A4:D4"/>
    <mergeCell ref="E4:Q4"/>
    <mergeCell ref="A5:D6"/>
    <mergeCell ref="E5:Q6"/>
    <mergeCell ref="V19:AI19"/>
  </mergeCells>
  <phoneticPr fontId="3"/>
  <pageMargins left="0.7" right="0.7" top="0.75" bottom="0.75" header="0.3" footer="0.3"/>
  <pageSetup paperSize="9" orientation="portrait" r:id="rId1"/>
  <headerFooter>
    <oddHeader>&amp;C詳細情報シート</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C011-6C09-4CBC-B139-E27CB3A3ACEE}">
  <dimension ref="A1:AI38"/>
  <sheetViews>
    <sheetView view="pageLayout" topLeftCell="A7" zoomScaleNormal="100" workbookViewId="0">
      <selection sqref="A1:AI38"/>
    </sheetView>
  </sheetViews>
  <sheetFormatPr defaultColWidth="8.9375" defaultRowHeight="17.649999999999999" x14ac:dyDescent="0.7"/>
  <cols>
    <col min="1" max="245" width="2.25" customWidth="1"/>
  </cols>
  <sheetData>
    <row r="1" spans="1:35" ht="18" thickBot="1" x14ac:dyDescent="0.75">
      <c r="A1" s="3">
        <v>2</v>
      </c>
      <c r="B1" s="3">
        <v>9</v>
      </c>
      <c r="C1" s="3"/>
      <c r="D1" s="3"/>
      <c r="E1" s="3"/>
      <c r="F1" s="3"/>
      <c r="G1" s="3"/>
      <c r="H1" s="3"/>
      <c r="I1" s="3"/>
      <c r="J1" s="3"/>
      <c r="K1" s="3"/>
      <c r="L1" s="3"/>
      <c r="M1" s="3"/>
      <c r="N1" s="3"/>
      <c r="O1" s="3"/>
      <c r="P1" s="3"/>
      <c r="Q1" s="3"/>
      <c r="R1" s="3"/>
      <c r="S1" s="3">
        <v>3</v>
      </c>
      <c r="T1" s="3">
        <v>0</v>
      </c>
      <c r="U1" s="3"/>
      <c r="V1" s="3"/>
      <c r="W1" s="3"/>
      <c r="X1" s="3"/>
      <c r="Y1" s="3"/>
      <c r="Z1" s="3"/>
      <c r="AA1" s="3"/>
      <c r="AB1" s="3"/>
      <c r="AC1" s="3"/>
      <c r="AD1" s="3"/>
      <c r="AE1" s="3"/>
      <c r="AF1" s="3"/>
      <c r="AG1" s="3"/>
      <c r="AH1" s="3"/>
      <c r="AI1" s="3"/>
    </row>
    <row r="2" spans="1:35" x14ac:dyDescent="0.7">
      <c r="A2" s="103" t="s">
        <v>43</v>
      </c>
      <c r="B2" s="104"/>
      <c r="C2" s="104"/>
      <c r="D2" s="104"/>
      <c r="E2" s="111" t="str">
        <f>IF(入力シート!B32="","",入力シート!B32)</f>
        <v>水中ウォーキング</v>
      </c>
      <c r="F2" s="111"/>
      <c r="G2" s="111"/>
      <c r="H2" s="111"/>
      <c r="I2" s="111"/>
      <c r="J2" s="111"/>
      <c r="K2" s="111"/>
      <c r="L2" s="111"/>
      <c r="M2" s="111"/>
      <c r="N2" s="111"/>
      <c r="O2" s="111"/>
      <c r="P2" s="111"/>
      <c r="Q2" s="121"/>
      <c r="R2" s="103" t="s">
        <v>3</v>
      </c>
      <c r="S2" s="104"/>
      <c r="T2" s="104"/>
      <c r="U2" s="104"/>
      <c r="V2" s="111" t="str">
        <f>IF(入力シート!B33="","",入力シート!B33)</f>
        <v>水中エクササイズ</v>
      </c>
      <c r="W2" s="111"/>
      <c r="X2" s="111"/>
      <c r="Y2" s="111"/>
      <c r="Z2" s="111"/>
      <c r="AA2" s="111"/>
      <c r="AB2" s="111"/>
      <c r="AC2" s="111"/>
      <c r="AD2" s="111"/>
      <c r="AE2" s="111"/>
      <c r="AF2" s="111"/>
      <c r="AG2" s="111"/>
      <c r="AH2" s="111"/>
      <c r="AI2" s="121"/>
    </row>
    <row r="3" spans="1:35" x14ac:dyDescent="0.7">
      <c r="A3" s="107" t="s">
        <v>42</v>
      </c>
      <c r="B3" s="108"/>
      <c r="C3" s="108"/>
      <c r="D3" s="108"/>
      <c r="E3" s="124" t="str">
        <f>IF(入力シート!A32="","",入力シート!A32)</f>
        <v>当日会場受付</v>
      </c>
      <c r="F3" s="124"/>
      <c r="G3" s="124"/>
      <c r="H3" s="124"/>
      <c r="I3" s="124"/>
      <c r="J3" s="124"/>
      <c r="K3" s="124"/>
      <c r="L3" s="124"/>
      <c r="M3" s="124"/>
      <c r="N3" s="124"/>
      <c r="O3" s="124"/>
      <c r="P3" s="124"/>
      <c r="Q3" s="125"/>
      <c r="R3" s="107" t="s">
        <v>39</v>
      </c>
      <c r="S3" s="108"/>
      <c r="T3" s="108"/>
      <c r="U3" s="108"/>
      <c r="V3" s="124" t="str">
        <f>IF(入力シート!A33="","",入力シート!A33)</f>
        <v>当日会場受付</v>
      </c>
      <c r="W3" s="124"/>
      <c r="X3" s="124"/>
      <c r="Y3" s="124"/>
      <c r="Z3" s="124"/>
      <c r="AA3" s="124"/>
      <c r="AB3" s="124"/>
      <c r="AC3" s="124"/>
      <c r="AD3" s="124"/>
      <c r="AE3" s="124"/>
      <c r="AF3" s="124"/>
      <c r="AG3" s="124"/>
      <c r="AH3" s="124"/>
      <c r="AI3" s="125"/>
    </row>
    <row r="4" spans="1:35" x14ac:dyDescent="0.7">
      <c r="A4" s="107" t="s">
        <v>4</v>
      </c>
      <c r="B4" s="108"/>
      <c r="C4" s="108"/>
      <c r="D4" s="108"/>
      <c r="E4" s="126" t="str">
        <f>IF(入力シート!C32="","",入力シート!C32)</f>
        <v/>
      </c>
      <c r="F4" s="126"/>
      <c r="G4" s="126"/>
      <c r="H4" s="126"/>
      <c r="I4" s="126"/>
      <c r="J4" s="126"/>
      <c r="K4" s="126"/>
      <c r="L4" s="126"/>
      <c r="M4" s="126"/>
      <c r="N4" s="126"/>
      <c r="O4" s="126"/>
      <c r="P4" s="126"/>
      <c r="Q4" s="128"/>
      <c r="R4" s="107" t="s">
        <v>4</v>
      </c>
      <c r="S4" s="108"/>
      <c r="T4" s="108"/>
      <c r="U4" s="108"/>
      <c r="V4" s="126" t="str">
        <f>IF(入力シート!C33="","",入力シート!C33)</f>
        <v/>
      </c>
      <c r="W4" s="126"/>
      <c r="X4" s="126"/>
      <c r="Y4" s="126"/>
      <c r="Z4" s="126"/>
      <c r="AA4" s="126"/>
      <c r="AB4" s="126"/>
      <c r="AC4" s="126"/>
      <c r="AD4" s="126"/>
      <c r="AE4" s="126"/>
      <c r="AF4" s="126"/>
      <c r="AG4" s="126"/>
      <c r="AH4" s="126"/>
      <c r="AI4" s="128"/>
    </row>
    <row r="5" spans="1:35" s="45" customFormat="1" x14ac:dyDescent="0.7">
      <c r="A5" s="107" t="s">
        <v>5</v>
      </c>
      <c r="B5" s="108"/>
      <c r="C5" s="108"/>
      <c r="D5" s="108"/>
      <c r="E5" s="130" t="str">
        <f>IF(入力シート!D32="","",入力シート!D32)</f>
        <v>水中ウォーキング</v>
      </c>
      <c r="F5" s="130"/>
      <c r="G5" s="130"/>
      <c r="H5" s="130"/>
      <c r="I5" s="130"/>
      <c r="J5" s="130"/>
      <c r="K5" s="130"/>
      <c r="L5" s="130"/>
      <c r="M5" s="130"/>
      <c r="N5" s="130"/>
      <c r="O5" s="130"/>
      <c r="P5" s="130"/>
      <c r="Q5" s="131"/>
      <c r="R5" s="107" t="s">
        <v>5</v>
      </c>
      <c r="S5" s="108"/>
      <c r="T5" s="108"/>
      <c r="U5" s="108"/>
      <c r="V5" s="130" t="str">
        <f>IF(入力シート!D33="","",入力シート!D33)</f>
        <v>水中エクササイズ</v>
      </c>
      <c r="W5" s="130"/>
      <c r="X5" s="130"/>
      <c r="Y5" s="130"/>
      <c r="Z5" s="130"/>
      <c r="AA5" s="130"/>
      <c r="AB5" s="130"/>
      <c r="AC5" s="130"/>
      <c r="AD5" s="130"/>
      <c r="AE5" s="130"/>
      <c r="AF5" s="130"/>
      <c r="AG5" s="130"/>
      <c r="AH5" s="130"/>
      <c r="AI5" s="131"/>
    </row>
    <row r="6" spans="1:35" x14ac:dyDescent="0.7">
      <c r="A6" s="107"/>
      <c r="B6" s="108"/>
      <c r="C6" s="108"/>
      <c r="D6" s="108"/>
      <c r="E6" s="130"/>
      <c r="F6" s="130"/>
      <c r="G6" s="130"/>
      <c r="H6" s="130"/>
      <c r="I6" s="130"/>
      <c r="J6" s="130"/>
      <c r="K6" s="130"/>
      <c r="L6" s="130"/>
      <c r="M6" s="130"/>
      <c r="N6" s="130"/>
      <c r="O6" s="130"/>
      <c r="P6" s="130"/>
      <c r="Q6" s="131"/>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24" t="str">
        <f>IF(入力シート!F32="","",入力シート!F32)</f>
        <v/>
      </c>
      <c r="F7" s="124"/>
      <c r="G7" s="124"/>
      <c r="H7" s="124"/>
      <c r="I7" s="124"/>
      <c r="J7" s="124"/>
      <c r="K7" s="124"/>
      <c r="L7" s="124"/>
      <c r="M7" s="124"/>
      <c r="N7" s="124"/>
      <c r="O7" s="124"/>
      <c r="P7" s="124"/>
      <c r="Q7" s="125"/>
      <c r="R7" s="107" t="s">
        <v>7</v>
      </c>
      <c r="S7" s="108"/>
      <c r="T7" s="108"/>
      <c r="U7" s="108"/>
      <c r="V7" s="126" t="str">
        <f>IF(入力シート!F33="","",入力シート!F33)</f>
        <v/>
      </c>
      <c r="W7" s="126"/>
      <c r="X7" s="126"/>
      <c r="Y7" s="126"/>
      <c r="Z7" s="126"/>
      <c r="AA7" s="126"/>
      <c r="AB7" s="126"/>
      <c r="AC7" s="126"/>
      <c r="AD7" s="126"/>
      <c r="AE7" s="126"/>
      <c r="AF7" s="126"/>
      <c r="AG7" s="126"/>
      <c r="AH7" s="126"/>
      <c r="AI7" s="128"/>
    </row>
    <row r="8" spans="1:35" s="45" customFormat="1" x14ac:dyDescent="0.7">
      <c r="A8" s="107" t="s">
        <v>9</v>
      </c>
      <c r="B8" s="108"/>
      <c r="C8" s="108"/>
      <c r="D8" s="108"/>
      <c r="E8" s="126" t="str">
        <f>IF(入力シート!H32="","",入力シート!H32)</f>
        <v>毎週土曜日
10:00～10:30</v>
      </c>
      <c r="F8" s="126"/>
      <c r="G8" s="126"/>
      <c r="H8" s="126"/>
      <c r="I8" s="126"/>
      <c r="J8" s="126"/>
      <c r="K8" s="126"/>
      <c r="L8" s="126"/>
      <c r="M8" s="126"/>
      <c r="N8" s="126"/>
      <c r="O8" s="126"/>
      <c r="P8" s="126"/>
      <c r="Q8" s="128"/>
      <c r="R8" s="107" t="s">
        <v>9</v>
      </c>
      <c r="S8" s="108"/>
      <c r="T8" s="108"/>
      <c r="U8" s="108"/>
      <c r="V8" s="126" t="str">
        <f>IF(入力シート!H33="","",入力シート!H33)</f>
        <v>毎週木曜日
14:00～14:30</v>
      </c>
      <c r="W8" s="126"/>
      <c r="X8" s="126"/>
      <c r="Y8" s="126"/>
      <c r="Z8" s="126"/>
      <c r="AA8" s="126"/>
      <c r="AB8" s="126"/>
      <c r="AC8" s="126"/>
      <c r="AD8" s="126"/>
      <c r="AE8" s="126"/>
      <c r="AF8" s="126"/>
      <c r="AG8" s="126"/>
      <c r="AH8" s="126"/>
      <c r="AI8" s="128"/>
    </row>
    <row r="9" spans="1:35" x14ac:dyDescent="0.7">
      <c r="A9" s="107"/>
      <c r="B9" s="108"/>
      <c r="C9" s="108"/>
      <c r="D9" s="108"/>
      <c r="E9" s="126"/>
      <c r="F9" s="126"/>
      <c r="G9" s="126"/>
      <c r="H9" s="126"/>
      <c r="I9" s="126"/>
      <c r="J9" s="126"/>
      <c r="K9" s="126"/>
      <c r="L9" s="126"/>
      <c r="M9" s="126"/>
      <c r="N9" s="126"/>
      <c r="O9" s="126"/>
      <c r="P9" s="126"/>
      <c r="Q9" s="128"/>
      <c r="R9" s="107"/>
      <c r="S9" s="108"/>
      <c r="T9" s="108"/>
      <c r="U9" s="108"/>
      <c r="V9" s="126"/>
      <c r="W9" s="126"/>
      <c r="X9" s="126"/>
      <c r="Y9" s="126"/>
      <c r="Z9" s="126"/>
      <c r="AA9" s="126"/>
      <c r="AB9" s="126"/>
      <c r="AC9" s="126"/>
      <c r="AD9" s="126"/>
      <c r="AE9" s="126"/>
      <c r="AF9" s="126"/>
      <c r="AG9" s="126"/>
      <c r="AH9" s="126"/>
      <c r="AI9" s="128"/>
    </row>
    <row r="10" spans="1:35" s="45" customFormat="1" x14ac:dyDescent="0.7">
      <c r="A10" s="107" t="s">
        <v>10</v>
      </c>
      <c r="B10" s="108"/>
      <c r="C10" s="108"/>
      <c r="D10" s="108"/>
      <c r="E10" s="130" t="str">
        <f>IF(入力シート!J32="","",入力シート!J32)</f>
        <v>区内在住・在勤・在学の中学生以上</v>
      </c>
      <c r="F10" s="130"/>
      <c r="G10" s="130"/>
      <c r="H10" s="130"/>
      <c r="I10" s="130"/>
      <c r="J10" s="130"/>
      <c r="K10" s="130"/>
      <c r="L10" s="130"/>
      <c r="M10" s="130"/>
      <c r="N10" s="130"/>
      <c r="O10" s="130"/>
      <c r="P10" s="130"/>
      <c r="Q10" s="131"/>
      <c r="R10" s="107" t="s">
        <v>10</v>
      </c>
      <c r="S10" s="108"/>
      <c r="T10" s="108"/>
      <c r="U10" s="108"/>
      <c r="V10" s="130" t="str">
        <f>IF(入力シート!J33="","",入力シート!J33)</f>
        <v>区内在住・在勤・在学の中学生以上</v>
      </c>
      <c r="W10" s="130"/>
      <c r="X10" s="130"/>
      <c r="Y10" s="130"/>
      <c r="Z10" s="130"/>
      <c r="AA10" s="130"/>
      <c r="AB10" s="130"/>
      <c r="AC10" s="130"/>
      <c r="AD10" s="130"/>
      <c r="AE10" s="130"/>
      <c r="AF10" s="130"/>
      <c r="AG10" s="130"/>
      <c r="AH10" s="130"/>
      <c r="AI10" s="131"/>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30"/>
      <c r="W11" s="130"/>
      <c r="X11" s="130"/>
      <c r="Y11" s="130"/>
      <c r="Z11" s="130"/>
      <c r="AA11" s="130"/>
      <c r="AB11" s="130"/>
      <c r="AC11" s="130"/>
      <c r="AD11" s="130"/>
      <c r="AE11" s="130"/>
      <c r="AF11" s="130"/>
      <c r="AG11" s="130"/>
      <c r="AH11" s="130"/>
      <c r="AI11" s="131"/>
    </row>
    <row r="12" spans="1:35" x14ac:dyDescent="0.7">
      <c r="A12" s="107" t="s">
        <v>11</v>
      </c>
      <c r="B12" s="108"/>
      <c r="C12" s="108"/>
      <c r="D12" s="108"/>
      <c r="E12" s="124" t="str">
        <f>IF(入力シート!K32="","",入力シート!K32)</f>
        <v>20名</v>
      </c>
      <c r="F12" s="124"/>
      <c r="G12" s="124"/>
      <c r="H12" s="124"/>
      <c r="I12" s="124"/>
      <c r="J12" s="124"/>
      <c r="K12" s="124"/>
      <c r="L12" s="124"/>
      <c r="M12" s="124"/>
      <c r="N12" s="124"/>
      <c r="O12" s="124"/>
      <c r="P12" s="124"/>
      <c r="Q12" s="125"/>
      <c r="R12" s="107" t="s">
        <v>11</v>
      </c>
      <c r="S12" s="108"/>
      <c r="T12" s="108"/>
      <c r="U12" s="108"/>
      <c r="V12" s="124" t="str">
        <f>IF(入力シート!K33="","",入力シート!K33)</f>
        <v>20名</v>
      </c>
      <c r="W12" s="124"/>
      <c r="X12" s="124"/>
      <c r="Y12" s="124"/>
      <c r="Z12" s="124"/>
      <c r="AA12" s="124"/>
      <c r="AB12" s="124"/>
      <c r="AC12" s="124"/>
      <c r="AD12" s="124"/>
      <c r="AE12" s="124"/>
      <c r="AF12" s="124"/>
      <c r="AG12" s="124"/>
      <c r="AH12" s="124"/>
      <c r="AI12" s="125"/>
    </row>
    <row r="13" spans="1:35" x14ac:dyDescent="0.7">
      <c r="A13" s="107" t="s">
        <v>12</v>
      </c>
      <c r="B13" s="108"/>
      <c r="C13" s="108"/>
      <c r="D13" s="108"/>
      <c r="E13" s="124" t="str">
        <f>IF(入力シート!L32="","",入力シート!L32)</f>
        <v>上原中学校温水プール</v>
      </c>
      <c r="F13" s="124"/>
      <c r="G13" s="124"/>
      <c r="H13" s="124"/>
      <c r="I13" s="124"/>
      <c r="J13" s="124"/>
      <c r="K13" s="124"/>
      <c r="L13" s="124"/>
      <c r="M13" s="124"/>
      <c r="N13" s="124"/>
      <c r="O13" s="124"/>
      <c r="P13" s="124"/>
      <c r="Q13" s="125"/>
      <c r="R13" s="107" t="s">
        <v>12</v>
      </c>
      <c r="S13" s="108"/>
      <c r="T13" s="108"/>
      <c r="U13" s="108"/>
      <c r="V13" s="124" t="str">
        <f>IF(入力シート!L33="","",入力シート!L33)</f>
        <v>代官山スポーツプラザ</v>
      </c>
      <c r="W13" s="124"/>
      <c r="X13" s="124"/>
      <c r="Y13" s="124"/>
      <c r="Z13" s="124"/>
      <c r="AA13" s="124"/>
      <c r="AB13" s="124"/>
      <c r="AC13" s="124"/>
      <c r="AD13" s="124"/>
      <c r="AE13" s="124"/>
      <c r="AF13" s="124"/>
      <c r="AG13" s="124"/>
      <c r="AH13" s="124"/>
      <c r="AI13" s="125"/>
    </row>
    <row r="14" spans="1:35" x14ac:dyDescent="0.7">
      <c r="A14" s="107" t="s">
        <v>13</v>
      </c>
      <c r="B14" s="108"/>
      <c r="C14" s="108"/>
      <c r="D14" s="108"/>
      <c r="E14" s="124" t="str">
        <f>IF(入力シート!M32="","",入力シート!M32)</f>
        <v>施設使用料</v>
      </c>
      <c r="F14" s="124"/>
      <c r="G14" s="124"/>
      <c r="H14" s="124"/>
      <c r="I14" s="124"/>
      <c r="J14" s="124"/>
      <c r="K14" s="124"/>
      <c r="L14" s="124"/>
      <c r="M14" s="124"/>
      <c r="N14" s="124"/>
      <c r="O14" s="124"/>
      <c r="P14" s="124"/>
      <c r="Q14" s="125"/>
      <c r="R14" s="107" t="s">
        <v>13</v>
      </c>
      <c r="S14" s="108"/>
      <c r="T14" s="108"/>
      <c r="U14" s="108"/>
      <c r="V14" s="124" t="str">
        <f>IF(入力シート!M33="","",入力シート!M33)</f>
        <v>施設使用料</v>
      </c>
      <c r="W14" s="124"/>
      <c r="X14" s="124"/>
      <c r="Y14" s="124"/>
      <c r="Z14" s="124"/>
      <c r="AA14" s="124"/>
      <c r="AB14" s="124"/>
      <c r="AC14" s="124"/>
      <c r="AD14" s="124"/>
      <c r="AE14" s="124"/>
      <c r="AF14" s="124"/>
      <c r="AG14" s="124"/>
      <c r="AH14" s="124"/>
      <c r="AI14" s="125"/>
    </row>
    <row r="15" spans="1:35" s="45" customFormat="1" x14ac:dyDescent="0.7">
      <c r="A15" s="107" t="s">
        <v>40</v>
      </c>
      <c r="B15" s="108"/>
      <c r="C15" s="108"/>
      <c r="D15" s="108"/>
      <c r="E15" s="130" t="str">
        <f>IF(入力シート!N32="","",入力シート!N32)</f>
        <v>上原中学校温水プール
電話：3460-7531</v>
      </c>
      <c r="F15" s="130"/>
      <c r="G15" s="130"/>
      <c r="H15" s="130"/>
      <c r="I15" s="130"/>
      <c r="J15" s="130"/>
      <c r="K15" s="130"/>
      <c r="L15" s="130"/>
      <c r="M15" s="130"/>
      <c r="N15" s="130"/>
      <c r="O15" s="130"/>
      <c r="P15" s="130"/>
      <c r="Q15" s="131"/>
      <c r="R15" s="107" t="s">
        <v>40</v>
      </c>
      <c r="S15" s="108"/>
      <c r="T15" s="108"/>
      <c r="U15" s="108"/>
      <c r="V15" s="130" t="str">
        <f>IF(入力シート!N33="","",入力シート!N33)</f>
        <v>代官山スポーツプラザ
電話：5428-0831</v>
      </c>
      <c r="W15" s="130"/>
      <c r="X15" s="130"/>
      <c r="Y15" s="130"/>
      <c r="Z15" s="130"/>
      <c r="AA15" s="130"/>
      <c r="AB15" s="130"/>
      <c r="AC15" s="130"/>
      <c r="AD15" s="130"/>
      <c r="AE15" s="130"/>
      <c r="AF15" s="130"/>
      <c r="AG15" s="130"/>
      <c r="AH15" s="130"/>
      <c r="AI15" s="131"/>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30"/>
      <c r="W16" s="130"/>
      <c r="X16" s="130"/>
      <c r="Y16" s="130"/>
      <c r="Z16" s="130"/>
      <c r="AA16" s="130"/>
      <c r="AB16" s="130"/>
      <c r="AC16" s="130"/>
      <c r="AD16" s="130"/>
      <c r="AE16" s="130"/>
      <c r="AF16" s="130"/>
      <c r="AG16" s="130"/>
      <c r="AH16" s="130"/>
      <c r="AI16" s="131"/>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30"/>
      <c r="W17" s="130"/>
      <c r="X17" s="130"/>
      <c r="Y17" s="130"/>
      <c r="Z17" s="130"/>
      <c r="AA17" s="130"/>
      <c r="AB17" s="130"/>
      <c r="AC17" s="130"/>
      <c r="AD17" s="130"/>
      <c r="AE17" s="130"/>
      <c r="AF17" s="130"/>
      <c r="AG17" s="130"/>
      <c r="AH17" s="130"/>
      <c r="AI17" s="131"/>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30"/>
      <c r="W18" s="130"/>
      <c r="X18" s="130"/>
      <c r="Y18" s="130"/>
      <c r="Z18" s="130"/>
      <c r="AA18" s="130"/>
      <c r="AB18" s="130"/>
      <c r="AC18" s="130"/>
      <c r="AD18" s="130"/>
      <c r="AE18" s="130"/>
      <c r="AF18" s="130"/>
      <c r="AG18" s="130"/>
      <c r="AH18" s="130"/>
      <c r="AI18" s="131"/>
    </row>
    <row r="19" spans="1:35" ht="18" thickBot="1" x14ac:dyDescent="0.75">
      <c r="A19" s="132" t="s">
        <v>15</v>
      </c>
      <c r="B19" s="133"/>
      <c r="C19" s="133"/>
      <c r="D19" s="133"/>
      <c r="E19" s="136" t="str">
        <f>IF(入力シート!P32="","",入力シート!P32)</f>
        <v/>
      </c>
      <c r="F19" s="136"/>
      <c r="G19" s="136"/>
      <c r="H19" s="136"/>
      <c r="I19" s="136"/>
      <c r="J19" s="136"/>
      <c r="K19" s="136"/>
      <c r="L19" s="136"/>
      <c r="M19" s="136"/>
      <c r="N19" s="136"/>
      <c r="O19" s="136"/>
      <c r="P19" s="136"/>
      <c r="Q19" s="137"/>
      <c r="R19" s="132" t="s">
        <v>15</v>
      </c>
      <c r="S19" s="133"/>
      <c r="T19" s="133"/>
      <c r="U19" s="133"/>
      <c r="V19" s="136" t="str">
        <f>IF(入力シート!P33="","",入力シート!P33)</f>
        <v/>
      </c>
      <c r="W19" s="136"/>
      <c r="X19" s="136"/>
      <c r="Y19" s="136"/>
      <c r="Z19" s="136"/>
      <c r="AA19" s="136"/>
      <c r="AB19" s="136"/>
      <c r="AC19" s="136"/>
      <c r="AD19" s="136"/>
      <c r="AE19" s="136"/>
      <c r="AF19" s="136"/>
      <c r="AG19" s="136"/>
      <c r="AH19" s="136"/>
      <c r="AI19" s="137"/>
    </row>
    <row r="20" spans="1:35" ht="18" thickBot="1" x14ac:dyDescent="0.75">
      <c r="A20" s="3">
        <v>3</v>
      </c>
      <c r="B20" s="3">
        <v>1</v>
      </c>
      <c r="C20" s="3"/>
      <c r="D20" s="3"/>
      <c r="E20" s="47"/>
      <c r="F20" s="2"/>
      <c r="G20" s="2"/>
      <c r="H20" s="2"/>
      <c r="I20" s="2"/>
      <c r="J20" s="2"/>
      <c r="K20" s="2"/>
      <c r="L20" s="2"/>
      <c r="M20" s="2"/>
      <c r="N20" s="2"/>
      <c r="O20" s="2"/>
      <c r="P20" s="2"/>
      <c r="Q20" s="2"/>
      <c r="R20" s="2"/>
      <c r="S20" s="3">
        <v>3</v>
      </c>
      <c r="T20" s="3">
        <v>2</v>
      </c>
      <c r="U20" s="3"/>
      <c r="V20" s="3"/>
      <c r="W20" s="2"/>
      <c r="X20" s="2"/>
      <c r="Y20" s="2"/>
      <c r="Z20" s="2"/>
      <c r="AA20" s="2"/>
      <c r="AB20" s="2"/>
      <c r="AC20" s="2"/>
      <c r="AD20" s="2"/>
      <c r="AE20" s="2"/>
      <c r="AF20" s="2"/>
      <c r="AG20" s="2"/>
      <c r="AH20" s="2"/>
      <c r="AI20" s="2"/>
    </row>
    <row r="21" spans="1:35" x14ac:dyDescent="0.7">
      <c r="A21" s="103" t="s">
        <v>3</v>
      </c>
      <c r="B21" s="104"/>
      <c r="C21" s="104"/>
      <c r="D21" s="104"/>
      <c r="E21" s="111" t="str">
        <f>IF(入力シート!B34="","",入力シート!B34)</f>
        <v>朝の体操教室</v>
      </c>
      <c r="F21" s="111"/>
      <c r="G21" s="111"/>
      <c r="H21" s="111"/>
      <c r="I21" s="111"/>
      <c r="J21" s="111"/>
      <c r="K21" s="111"/>
      <c r="L21" s="111"/>
      <c r="M21" s="111"/>
      <c r="N21" s="111"/>
      <c r="O21" s="111"/>
      <c r="P21" s="111"/>
      <c r="Q21" s="121"/>
      <c r="R21" s="103" t="s">
        <v>3</v>
      </c>
      <c r="S21" s="104"/>
      <c r="T21" s="104"/>
      <c r="U21" s="104"/>
      <c r="V21" s="111" t="str">
        <f>IF(入力シート!B35="","",入力シート!B35)</f>
        <v>ふれあいトレーニング</v>
      </c>
      <c r="W21" s="111"/>
      <c r="X21" s="111"/>
      <c r="Y21" s="111"/>
      <c r="Z21" s="111"/>
      <c r="AA21" s="111"/>
      <c r="AB21" s="111"/>
      <c r="AC21" s="111"/>
      <c r="AD21" s="111"/>
      <c r="AE21" s="111"/>
      <c r="AF21" s="111"/>
      <c r="AG21" s="111"/>
      <c r="AH21" s="111"/>
      <c r="AI21" s="121"/>
    </row>
    <row r="22" spans="1:35" x14ac:dyDescent="0.7">
      <c r="A22" s="107" t="s">
        <v>2</v>
      </c>
      <c r="B22" s="108"/>
      <c r="C22" s="108"/>
      <c r="D22" s="108"/>
      <c r="E22" s="124" t="str">
        <f>IF(入力シート!A34="","",入力シート!A34)</f>
        <v>当日会場受付</v>
      </c>
      <c r="F22" s="124"/>
      <c r="G22" s="124"/>
      <c r="H22" s="124"/>
      <c r="I22" s="124"/>
      <c r="J22" s="124"/>
      <c r="K22" s="124"/>
      <c r="L22" s="124"/>
      <c r="M22" s="124"/>
      <c r="N22" s="124"/>
      <c r="O22" s="124"/>
      <c r="P22" s="124"/>
      <c r="Q22" s="125"/>
      <c r="R22" s="107" t="s">
        <v>42</v>
      </c>
      <c r="S22" s="108"/>
      <c r="T22" s="108"/>
      <c r="U22" s="108"/>
      <c r="V22" s="124" t="str">
        <f>IF(入力シート!A35="","",入力シート!A35)</f>
        <v>当日会場受付</v>
      </c>
      <c r="W22" s="124"/>
      <c r="X22" s="124"/>
      <c r="Y22" s="124"/>
      <c r="Z22" s="124"/>
      <c r="AA22" s="124"/>
      <c r="AB22" s="124"/>
      <c r="AC22" s="124"/>
      <c r="AD22" s="124"/>
      <c r="AE22" s="124"/>
      <c r="AF22" s="124"/>
      <c r="AG22" s="124"/>
      <c r="AH22" s="124"/>
      <c r="AI22" s="125"/>
    </row>
    <row r="23" spans="1:35" x14ac:dyDescent="0.7">
      <c r="A23" s="107" t="s">
        <v>4</v>
      </c>
      <c r="B23" s="108"/>
      <c r="C23" s="108"/>
      <c r="D23" s="108"/>
      <c r="E23" s="126" t="str">
        <f>IF(入力シート!C34="","",入力シート!C34)</f>
        <v/>
      </c>
      <c r="F23" s="126"/>
      <c r="G23" s="126"/>
      <c r="H23" s="126"/>
      <c r="I23" s="126"/>
      <c r="J23" s="126"/>
      <c r="K23" s="126"/>
      <c r="L23" s="126"/>
      <c r="M23" s="126"/>
      <c r="N23" s="126"/>
      <c r="O23" s="126"/>
      <c r="P23" s="126"/>
      <c r="Q23" s="128"/>
      <c r="R23" s="107" t="s">
        <v>4</v>
      </c>
      <c r="S23" s="108"/>
      <c r="T23" s="108"/>
      <c r="U23" s="108"/>
      <c r="V23" s="126" t="str">
        <f>IF(入力シート!C35="","",入力シート!C35)</f>
        <v/>
      </c>
      <c r="W23" s="126"/>
      <c r="X23" s="126"/>
      <c r="Y23" s="126"/>
      <c r="Z23" s="126"/>
      <c r="AA23" s="126"/>
      <c r="AB23" s="126"/>
      <c r="AC23" s="126"/>
      <c r="AD23" s="126"/>
      <c r="AE23" s="126"/>
      <c r="AF23" s="126"/>
      <c r="AG23" s="126"/>
      <c r="AH23" s="126"/>
      <c r="AI23" s="128"/>
    </row>
    <row r="24" spans="1:35" s="45" customFormat="1" x14ac:dyDescent="0.7">
      <c r="A24" s="107" t="s">
        <v>5</v>
      </c>
      <c r="B24" s="108"/>
      <c r="C24" s="108"/>
      <c r="D24" s="108"/>
      <c r="E24" s="130" t="str">
        <f>IF(入力シート!D34="","",入力シート!D34)</f>
        <v>朝の体操教室</v>
      </c>
      <c r="F24" s="130"/>
      <c r="G24" s="130"/>
      <c r="H24" s="130"/>
      <c r="I24" s="130"/>
      <c r="J24" s="130"/>
      <c r="K24" s="130"/>
      <c r="L24" s="130"/>
      <c r="M24" s="130"/>
      <c r="N24" s="130"/>
      <c r="O24" s="130"/>
      <c r="P24" s="130"/>
      <c r="Q24" s="131"/>
      <c r="R24" s="107" t="s">
        <v>5</v>
      </c>
      <c r="S24" s="108"/>
      <c r="T24" s="108"/>
      <c r="U24" s="108"/>
      <c r="V24" s="130" t="str">
        <f>IF(入力シート!D35="","",入力シート!D35)</f>
        <v>マシントレーニング、ストレッチ</v>
      </c>
      <c r="W24" s="130"/>
      <c r="X24" s="130"/>
      <c r="Y24" s="130"/>
      <c r="Z24" s="130"/>
      <c r="AA24" s="130"/>
      <c r="AB24" s="130"/>
      <c r="AC24" s="130"/>
      <c r="AD24" s="130"/>
      <c r="AE24" s="130"/>
      <c r="AF24" s="130"/>
      <c r="AG24" s="130"/>
      <c r="AH24" s="130"/>
      <c r="AI24" s="131"/>
    </row>
    <row r="25" spans="1:35" x14ac:dyDescent="0.7">
      <c r="A25" s="107"/>
      <c r="B25" s="108"/>
      <c r="C25" s="108"/>
      <c r="D25" s="108"/>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26" t="str">
        <f>IF(入力シート!F34="","",入力シート!F34)</f>
        <v/>
      </c>
      <c r="F26" s="126"/>
      <c r="G26" s="126"/>
      <c r="H26" s="126"/>
      <c r="I26" s="126"/>
      <c r="J26" s="126"/>
      <c r="K26" s="126"/>
      <c r="L26" s="126"/>
      <c r="M26" s="126"/>
      <c r="N26" s="126"/>
      <c r="O26" s="126"/>
      <c r="P26" s="126"/>
      <c r="Q26" s="128"/>
      <c r="R26" s="107" t="s">
        <v>7</v>
      </c>
      <c r="S26" s="108"/>
      <c r="T26" s="108"/>
      <c r="U26" s="108"/>
      <c r="V26" s="124" t="str">
        <f>IF(入力シート!F35="","",入力シート!F35)</f>
        <v/>
      </c>
      <c r="W26" s="124"/>
      <c r="X26" s="124"/>
      <c r="Y26" s="124"/>
      <c r="Z26" s="124"/>
      <c r="AA26" s="124"/>
      <c r="AB26" s="124"/>
      <c r="AC26" s="124"/>
      <c r="AD26" s="124"/>
      <c r="AE26" s="124"/>
      <c r="AF26" s="124"/>
      <c r="AG26" s="124"/>
      <c r="AH26" s="124"/>
      <c r="AI26" s="125"/>
    </row>
    <row r="27" spans="1:35" s="45" customFormat="1" x14ac:dyDescent="0.7">
      <c r="A27" s="107" t="s">
        <v>9</v>
      </c>
      <c r="B27" s="108"/>
      <c r="C27" s="108"/>
      <c r="D27" s="108"/>
      <c r="E27" s="126" t="str">
        <f>IF(入力シート!H34="","",入力シート!H34)</f>
        <v>毎週水曜日
10時から10時45分</v>
      </c>
      <c r="F27" s="126"/>
      <c r="G27" s="126"/>
      <c r="H27" s="126"/>
      <c r="I27" s="126"/>
      <c r="J27" s="126"/>
      <c r="K27" s="126"/>
      <c r="L27" s="126"/>
      <c r="M27" s="126"/>
      <c r="N27" s="126"/>
      <c r="O27" s="126"/>
      <c r="P27" s="126"/>
      <c r="Q27" s="128"/>
      <c r="R27" s="107" t="s">
        <v>9</v>
      </c>
      <c r="S27" s="108"/>
      <c r="T27" s="108"/>
      <c r="U27" s="108"/>
      <c r="V27" s="126" t="str">
        <f>IF(入力シート!H35="","",入力シート!H35)</f>
        <v>毎週月・水・金・土曜日
13:00～16:45</v>
      </c>
      <c r="W27" s="126"/>
      <c r="X27" s="126"/>
      <c r="Y27" s="126"/>
      <c r="Z27" s="126"/>
      <c r="AA27" s="126"/>
      <c r="AB27" s="126"/>
      <c r="AC27" s="126"/>
      <c r="AD27" s="126"/>
      <c r="AE27" s="126"/>
      <c r="AF27" s="126"/>
      <c r="AG27" s="126"/>
      <c r="AH27" s="126"/>
      <c r="AI27" s="128"/>
    </row>
    <row r="28" spans="1:35" x14ac:dyDescent="0.7">
      <c r="A28" s="107"/>
      <c r="B28" s="108"/>
      <c r="C28" s="108"/>
      <c r="D28" s="108"/>
      <c r="E28" s="126"/>
      <c r="F28" s="126"/>
      <c r="G28" s="126"/>
      <c r="H28" s="126"/>
      <c r="I28" s="126"/>
      <c r="J28" s="126"/>
      <c r="K28" s="126"/>
      <c r="L28" s="126"/>
      <c r="M28" s="126"/>
      <c r="N28" s="126"/>
      <c r="O28" s="126"/>
      <c r="P28" s="126"/>
      <c r="Q28" s="128"/>
      <c r="R28" s="107"/>
      <c r="S28" s="108"/>
      <c r="T28" s="108"/>
      <c r="U28" s="108"/>
      <c r="V28" s="126"/>
      <c r="W28" s="126"/>
      <c r="X28" s="126"/>
      <c r="Y28" s="126"/>
      <c r="Z28" s="126"/>
      <c r="AA28" s="126"/>
      <c r="AB28" s="126"/>
      <c r="AC28" s="126"/>
      <c r="AD28" s="126"/>
      <c r="AE28" s="126"/>
      <c r="AF28" s="126"/>
      <c r="AG28" s="126"/>
      <c r="AH28" s="126"/>
      <c r="AI28" s="128"/>
    </row>
    <row r="29" spans="1:35" s="45" customFormat="1" x14ac:dyDescent="0.7">
      <c r="A29" s="107" t="s">
        <v>10</v>
      </c>
      <c r="B29" s="108"/>
      <c r="C29" s="108"/>
      <c r="D29" s="108"/>
      <c r="E29" s="130" t="str">
        <f>IF(入力シート!J34="","",入力シート!J34)</f>
        <v>区内在住・在勤・在学の中学生以上</v>
      </c>
      <c r="F29" s="130"/>
      <c r="G29" s="130"/>
      <c r="H29" s="130"/>
      <c r="I29" s="130"/>
      <c r="J29" s="130"/>
      <c r="K29" s="130"/>
      <c r="L29" s="130"/>
      <c r="M29" s="130"/>
      <c r="N29" s="130"/>
      <c r="O29" s="130"/>
      <c r="P29" s="130"/>
      <c r="Q29" s="131"/>
      <c r="R29" s="107" t="s">
        <v>10</v>
      </c>
      <c r="S29" s="108"/>
      <c r="T29" s="108"/>
      <c r="U29" s="108"/>
      <c r="V29" s="130" t="str">
        <f>IF(入力シート!J35="","",入力シート!J35)</f>
        <v>区内在住・在勤・在学の中学生以上</v>
      </c>
      <c r="W29" s="130"/>
      <c r="X29" s="130"/>
      <c r="Y29" s="130"/>
      <c r="Z29" s="130"/>
      <c r="AA29" s="130"/>
      <c r="AB29" s="130"/>
      <c r="AC29" s="130"/>
      <c r="AD29" s="130"/>
      <c r="AE29" s="130"/>
      <c r="AF29" s="130"/>
      <c r="AG29" s="130"/>
      <c r="AH29" s="130"/>
      <c r="AI29" s="131"/>
    </row>
    <row r="30" spans="1:35" x14ac:dyDescent="0.7">
      <c r="A30" s="107"/>
      <c r="B30" s="108"/>
      <c r="C30" s="108"/>
      <c r="D30" s="108"/>
      <c r="E30" s="130"/>
      <c r="F30" s="130"/>
      <c r="G30" s="130"/>
      <c r="H30" s="130"/>
      <c r="I30" s="130"/>
      <c r="J30" s="130"/>
      <c r="K30" s="130"/>
      <c r="L30" s="130"/>
      <c r="M30" s="130"/>
      <c r="N30" s="130"/>
      <c r="O30" s="130"/>
      <c r="P30" s="130"/>
      <c r="Q30" s="131"/>
      <c r="R30" s="107"/>
      <c r="S30" s="108"/>
      <c r="T30" s="108"/>
      <c r="U30" s="108"/>
      <c r="V30" s="130"/>
      <c r="W30" s="130"/>
      <c r="X30" s="130"/>
      <c r="Y30" s="130"/>
      <c r="Z30" s="130"/>
      <c r="AA30" s="130"/>
      <c r="AB30" s="130"/>
      <c r="AC30" s="130"/>
      <c r="AD30" s="130"/>
      <c r="AE30" s="130"/>
      <c r="AF30" s="130"/>
      <c r="AG30" s="130"/>
      <c r="AH30" s="130"/>
      <c r="AI30" s="131"/>
    </row>
    <row r="31" spans="1:35" x14ac:dyDescent="0.7">
      <c r="A31" s="107" t="s">
        <v>11</v>
      </c>
      <c r="B31" s="108"/>
      <c r="C31" s="108"/>
      <c r="D31" s="108"/>
      <c r="E31" s="124" t="str">
        <f>IF(入力シート!K34="","",入力シート!K34)</f>
        <v>50名</v>
      </c>
      <c r="F31" s="124"/>
      <c r="G31" s="124"/>
      <c r="H31" s="124"/>
      <c r="I31" s="124"/>
      <c r="J31" s="124"/>
      <c r="K31" s="124"/>
      <c r="L31" s="124"/>
      <c r="M31" s="124"/>
      <c r="N31" s="124"/>
      <c r="O31" s="124"/>
      <c r="P31" s="124"/>
      <c r="Q31" s="125"/>
      <c r="R31" s="107" t="s">
        <v>11</v>
      </c>
      <c r="S31" s="108"/>
      <c r="T31" s="108"/>
      <c r="U31" s="108"/>
      <c r="V31" s="124" t="str">
        <f>IF(入力シート!K35="","",入力シート!K35)</f>
        <v>なし</v>
      </c>
      <c r="W31" s="124"/>
      <c r="X31" s="124"/>
      <c r="Y31" s="124"/>
      <c r="Z31" s="124"/>
      <c r="AA31" s="124"/>
      <c r="AB31" s="124"/>
      <c r="AC31" s="124"/>
      <c r="AD31" s="124"/>
      <c r="AE31" s="124"/>
      <c r="AF31" s="124"/>
      <c r="AG31" s="124"/>
      <c r="AH31" s="124"/>
      <c r="AI31" s="125"/>
    </row>
    <row r="32" spans="1:35" x14ac:dyDescent="0.7">
      <c r="A32" s="107" t="s">
        <v>12</v>
      </c>
      <c r="B32" s="108"/>
      <c r="C32" s="108"/>
      <c r="D32" s="108"/>
      <c r="E32" s="124" t="str">
        <f>IF(入力シート!L34="","",入力シート!L34)</f>
        <v>スポーツセンター</v>
      </c>
      <c r="F32" s="124"/>
      <c r="G32" s="124"/>
      <c r="H32" s="124"/>
      <c r="I32" s="124"/>
      <c r="J32" s="124"/>
      <c r="K32" s="124"/>
      <c r="L32" s="124"/>
      <c r="M32" s="124"/>
      <c r="N32" s="124"/>
      <c r="O32" s="124"/>
      <c r="P32" s="124"/>
      <c r="Q32" s="125"/>
      <c r="R32" s="107" t="s">
        <v>12</v>
      </c>
      <c r="S32" s="108"/>
      <c r="T32" s="108"/>
      <c r="U32" s="108"/>
      <c r="V32" s="124" t="str">
        <f>IF(入力シート!L35="","",入力シート!L35)</f>
        <v>ひがし健康プラザ</v>
      </c>
      <c r="W32" s="124"/>
      <c r="X32" s="124"/>
      <c r="Y32" s="124"/>
      <c r="Z32" s="124"/>
      <c r="AA32" s="124"/>
      <c r="AB32" s="124"/>
      <c r="AC32" s="124"/>
      <c r="AD32" s="124"/>
      <c r="AE32" s="124"/>
      <c r="AF32" s="124"/>
      <c r="AG32" s="124"/>
      <c r="AH32" s="124"/>
      <c r="AI32" s="125"/>
    </row>
    <row r="33" spans="1:35" x14ac:dyDescent="0.7">
      <c r="A33" s="107" t="s">
        <v>13</v>
      </c>
      <c r="B33" s="108"/>
      <c r="C33" s="108"/>
      <c r="D33" s="108"/>
      <c r="E33" s="124" t="str">
        <f>IF(入力シート!M34="","",入力シート!M34)</f>
        <v>施設使用料</v>
      </c>
      <c r="F33" s="124"/>
      <c r="G33" s="124"/>
      <c r="H33" s="124"/>
      <c r="I33" s="124"/>
      <c r="J33" s="124"/>
      <c r="K33" s="124"/>
      <c r="L33" s="124"/>
      <c r="M33" s="124"/>
      <c r="N33" s="124"/>
      <c r="O33" s="124"/>
      <c r="P33" s="124"/>
      <c r="Q33" s="125"/>
      <c r="R33" s="107" t="s">
        <v>13</v>
      </c>
      <c r="S33" s="108"/>
      <c r="T33" s="108"/>
      <c r="U33" s="108"/>
      <c r="V33" s="124" t="str">
        <f>IF(入力シート!M35="","",入力シート!M35)</f>
        <v>無料</v>
      </c>
      <c r="W33" s="124"/>
      <c r="X33" s="124"/>
      <c r="Y33" s="124"/>
      <c r="Z33" s="124"/>
      <c r="AA33" s="124"/>
      <c r="AB33" s="124"/>
      <c r="AC33" s="124"/>
      <c r="AD33" s="124"/>
      <c r="AE33" s="124"/>
      <c r="AF33" s="124"/>
      <c r="AG33" s="124"/>
      <c r="AH33" s="124"/>
      <c r="AI33" s="125"/>
    </row>
    <row r="34" spans="1:35" s="45" customFormat="1" x14ac:dyDescent="0.7">
      <c r="A34" s="107" t="s">
        <v>40</v>
      </c>
      <c r="B34" s="108"/>
      <c r="C34" s="108"/>
      <c r="D34" s="108"/>
      <c r="E34" s="130" t="str">
        <f>IF(入力シート!N34="","",入力シート!N34)</f>
        <v>スポーツセンター
電話：3468-9051</v>
      </c>
      <c r="F34" s="130"/>
      <c r="G34" s="130"/>
      <c r="H34" s="130"/>
      <c r="I34" s="130"/>
      <c r="J34" s="130"/>
      <c r="K34" s="130"/>
      <c r="L34" s="130"/>
      <c r="M34" s="130"/>
      <c r="N34" s="130"/>
      <c r="O34" s="130"/>
      <c r="P34" s="130"/>
      <c r="Q34" s="131"/>
      <c r="R34" s="107" t="s">
        <v>40</v>
      </c>
      <c r="S34" s="108"/>
      <c r="T34" s="108"/>
      <c r="U34" s="108"/>
      <c r="V34" s="130" t="str">
        <f>IF(入力シート!N35="","",入力シート!N35)</f>
        <v>ひがし健康プラザ
電話：5466-2291</v>
      </c>
      <c r="W34" s="130"/>
      <c r="X34" s="130"/>
      <c r="Y34" s="130"/>
      <c r="Z34" s="130"/>
      <c r="AA34" s="130"/>
      <c r="AB34" s="130"/>
      <c r="AC34" s="130"/>
      <c r="AD34" s="130"/>
      <c r="AE34" s="130"/>
      <c r="AF34" s="130"/>
      <c r="AG34" s="130"/>
      <c r="AH34" s="130"/>
      <c r="AI34" s="131"/>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1"/>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1"/>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1"/>
    </row>
    <row r="38" spans="1:35" ht="18" thickBot="1" x14ac:dyDescent="0.75">
      <c r="A38" s="132" t="s">
        <v>15</v>
      </c>
      <c r="B38" s="133"/>
      <c r="C38" s="133"/>
      <c r="D38" s="133"/>
      <c r="E38" s="136" t="str">
        <f>IF(入力シート!P34="","",入力シート!P34)</f>
        <v/>
      </c>
      <c r="F38" s="136"/>
      <c r="G38" s="136"/>
      <c r="H38" s="136"/>
      <c r="I38" s="136"/>
      <c r="J38" s="136"/>
      <c r="K38" s="136"/>
      <c r="L38" s="136"/>
      <c r="M38" s="136"/>
      <c r="N38" s="136"/>
      <c r="O38" s="136"/>
      <c r="P38" s="136"/>
      <c r="Q38" s="137"/>
      <c r="R38" s="132" t="s">
        <v>15</v>
      </c>
      <c r="S38" s="133"/>
      <c r="T38" s="133"/>
      <c r="U38" s="133"/>
      <c r="V38" s="136" t="str">
        <f>IF(入力シート!P35="","",入力シート!P35)</f>
        <v/>
      </c>
      <c r="W38" s="136"/>
      <c r="X38" s="136"/>
      <c r="Y38" s="136"/>
      <c r="Z38" s="136"/>
      <c r="AA38" s="136"/>
      <c r="AB38" s="136"/>
      <c r="AC38" s="136"/>
      <c r="AD38" s="136"/>
      <c r="AE38" s="136"/>
      <c r="AF38" s="136"/>
      <c r="AG38" s="136"/>
      <c r="AH38" s="136"/>
      <c r="AI38" s="137"/>
    </row>
  </sheetData>
  <mergeCells count="96">
    <mergeCell ref="V31:AI31"/>
    <mergeCell ref="R29:U30"/>
    <mergeCell ref="V29:AI30"/>
    <mergeCell ref="R26:U26"/>
    <mergeCell ref="V26:AI26"/>
    <mergeCell ref="R27:U28"/>
    <mergeCell ref="V27:AI28"/>
    <mergeCell ref="R38:U38"/>
    <mergeCell ref="V38:AI38"/>
    <mergeCell ref="R34:U37"/>
    <mergeCell ref="V34:AI37"/>
    <mergeCell ref="R32:U32"/>
    <mergeCell ref="V32:AI32"/>
    <mergeCell ref="R33:U33"/>
    <mergeCell ref="V33:AI33"/>
    <mergeCell ref="E38:Q38"/>
    <mergeCell ref="E34:Q37"/>
    <mergeCell ref="E32:Q32"/>
    <mergeCell ref="E33:Q33"/>
    <mergeCell ref="A38:D38"/>
    <mergeCell ref="A34:D37"/>
    <mergeCell ref="A32:D32"/>
    <mergeCell ref="V24:AI25"/>
    <mergeCell ref="A13:D13"/>
    <mergeCell ref="E13:Q13"/>
    <mergeCell ref="A33:D33"/>
    <mergeCell ref="A14:D14"/>
    <mergeCell ref="E14:Q14"/>
    <mergeCell ref="A31:D31"/>
    <mergeCell ref="R15:U18"/>
    <mergeCell ref="V15:AI18"/>
    <mergeCell ref="R19:U19"/>
    <mergeCell ref="V19:AI19"/>
    <mergeCell ref="A19:D19"/>
    <mergeCell ref="E19:Q19"/>
    <mergeCell ref="A15:D18"/>
    <mergeCell ref="E15:Q18"/>
    <mergeCell ref="R31:U31"/>
    <mergeCell ref="E31:Q31"/>
    <mergeCell ref="E29:Q30"/>
    <mergeCell ref="E26:Q26"/>
    <mergeCell ref="E27:Q28"/>
    <mergeCell ref="R24:U25"/>
    <mergeCell ref="A29:D30"/>
    <mergeCell ref="A10:D11"/>
    <mergeCell ref="E10:Q11"/>
    <mergeCell ref="E24:Q25"/>
    <mergeCell ref="A26:D26"/>
    <mergeCell ref="A27:D28"/>
    <mergeCell ref="A24:D25"/>
    <mergeCell ref="A22:D22"/>
    <mergeCell ref="A23:D23"/>
    <mergeCell ref="A12:D12"/>
    <mergeCell ref="A21:D21"/>
    <mergeCell ref="E23:Q23"/>
    <mergeCell ref="E21:Q21"/>
    <mergeCell ref="E22:Q22"/>
    <mergeCell ref="E12:Q12"/>
    <mergeCell ref="R14:U14"/>
    <mergeCell ref="R21:U21"/>
    <mergeCell ref="V23:AI23"/>
    <mergeCell ref="R22:U22"/>
    <mergeCell ref="V22:AI22"/>
    <mergeCell ref="V14:AI14"/>
    <mergeCell ref="R23:U23"/>
    <mergeCell ref="V21:AI21"/>
    <mergeCell ref="A7:D7"/>
    <mergeCell ref="E7:Q7"/>
    <mergeCell ref="V10:AI11"/>
    <mergeCell ref="V12:AI12"/>
    <mergeCell ref="V13:AI13"/>
    <mergeCell ref="R8:U9"/>
    <mergeCell ref="V7:AI7"/>
    <mergeCell ref="V8:AI9"/>
    <mergeCell ref="A8:D9"/>
    <mergeCell ref="E8:Q9"/>
    <mergeCell ref="R7:U7"/>
    <mergeCell ref="R10:U11"/>
    <mergeCell ref="R12:U12"/>
    <mergeCell ref="R13:U13"/>
    <mergeCell ref="R4:U4"/>
    <mergeCell ref="V4:AI4"/>
    <mergeCell ref="R5:U6"/>
    <mergeCell ref="V5:AI6"/>
    <mergeCell ref="A4:D4"/>
    <mergeCell ref="E4:Q4"/>
    <mergeCell ref="A5:D6"/>
    <mergeCell ref="E5:Q6"/>
    <mergeCell ref="R2:U2"/>
    <mergeCell ref="V2:AI2"/>
    <mergeCell ref="R3:U3"/>
    <mergeCell ref="V3:AI3"/>
    <mergeCell ref="A2:D2"/>
    <mergeCell ref="E2:Q2"/>
    <mergeCell ref="A3:D3"/>
    <mergeCell ref="E3:Q3"/>
  </mergeCells>
  <phoneticPr fontId="3"/>
  <pageMargins left="0.7" right="0.7" top="0.75" bottom="0.75" header="0.3" footer="0.3"/>
  <pageSetup paperSize="9" orientation="portrait" r:id="rId1"/>
  <headerFooter>
    <oddHeader>&amp;C詳細情報シート</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64A28-BA62-48C4-9DE1-DA2C8F070C6D}">
  <dimension ref="A1:AI38"/>
  <sheetViews>
    <sheetView view="pageLayout" zoomScaleNormal="100" workbookViewId="0"/>
  </sheetViews>
  <sheetFormatPr defaultColWidth="8.9375" defaultRowHeight="17.649999999999999" x14ac:dyDescent="0.7"/>
  <cols>
    <col min="1" max="245" width="2.25" customWidth="1"/>
  </cols>
  <sheetData>
    <row r="1" spans="1:35" ht="18" thickBot="1" x14ac:dyDescent="0.75">
      <c r="A1" s="3">
        <v>3</v>
      </c>
      <c r="B1" s="3">
        <v>3</v>
      </c>
      <c r="C1" s="3"/>
      <c r="D1" s="3"/>
      <c r="E1" s="3"/>
      <c r="F1" s="3"/>
      <c r="G1" s="3"/>
      <c r="H1" s="3"/>
      <c r="I1" s="3"/>
      <c r="J1" s="3"/>
      <c r="K1" s="3"/>
      <c r="L1" s="3"/>
      <c r="M1" s="3"/>
      <c r="N1" s="3"/>
      <c r="O1" s="3"/>
      <c r="P1" s="3"/>
      <c r="Q1" s="3"/>
      <c r="R1" s="3"/>
      <c r="S1" s="3">
        <v>3</v>
      </c>
      <c r="T1" s="3">
        <v>4</v>
      </c>
      <c r="U1" s="3"/>
      <c r="V1" s="3"/>
      <c r="W1" s="3"/>
      <c r="X1" s="3"/>
      <c r="Y1" s="3"/>
      <c r="Z1" s="3"/>
      <c r="AA1" s="3"/>
      <c r="AB1" s="3"/>
      <c r="AC1" s="3"/>
      <c r="AD1" s="3"/>
      <c r="AE1" s="3"/>
      <c r="AF1" s="3"/>
      <c r="AG1" s="3"/>
      <c r="AH1" s="3"/>
      <c r="AI1" s="3"/>
    </row>
    <row r="2" spans="1:35" x14ac:dyDescent="0.7">
      <c r="A2" s="103" t="s">
        <v>3</v>
      </c>
      <c r="B2" s="104"/>
      <c r="C2" s="104"/>
      <c r="D2" s="104"/>
      <c r="E2" s="111" t="str">
        <f>IF(入力シート!B36="","",入力シート!B36)</f>
        <v>ふれあいアリーナ</v>
      </c>
      <c r="F2" s="111"/>
      <c r="G2" s="111"/>
      <c r="H2" s="111"/>
      <c r="I2" s="111"/>
      <c r="J2" s="111"/>
      <c r="K2" s="111"/>
      <c r="L2" s="111"/>
      <c r="M2" s="111"/>
      <c r="N2" s="111"/>
      <c r="O2" s="111"/>
      <c r="P2" s="111"/>
      <c r="Q2" s="121"/>
      <c r="R2" s="103" t="s">
        <v>3</v>
      </c>
      <c r="S2" s="104"/>
      <c r="T2" s="104"/>
      <c r="U2" s="104"/>
      <c r="V2" s="111" t="str">
        <f>IF(入力シート!B37="","",入力シート!B37)</f>
        <v>リフレッシュ体操</v>
      </c>
      <c r="W2" s="111"/>
      <c r="X2" s="111"/>
      <c r="Y2" s="111"/>
      <c r="Z2" s="111"/>
      <c r="AA2" s="111"/>
      <c r="AB2" s="111"/>
      <c r="AC2" s="111"/>
      <c r="AD2" s="111"/>
      <c r="AE2" s="111"/>
      <c r="AF2" s="111"/>
      <c r="AG2" s="111"/>
      <c r="AH2" s="111"/>
      <c r="AI2" s="121"/>
    </row>
    <row r="3" spans="1:35" x14ac:dyDescent="0.7">
      <c r="A3" s="107" t="s">
        <v>42</v>
      </c>
      <c r="B3" s="108"/>
      <c r="C3" s="108"/>
      <c r="D3" s="108"/>
      <c r="E3" s="124" t="str">
        <f>IF(入力シート!A36="","",入力シート!A36)</f>
        <v>当日会場受付</v>
      </c>
      <c r="F3" s="124"/>
      <c r="G3" s="124"/>
      <c r="H3" s="124"/>
      <c r="I3" s="124"/>
      <c r="J3" s="124"/>
      <c r="K3" s="124"/>
      <c r="L3" s="124"/>
      <c r="M3" s="124"/>
      <c r="N3" s="124"/>
      <c r="O3" s="124"/>
      <c r="P3" s="124"/>
      <c r="Q3" s="125"/>
      <c r="R3" s="107" t="s">
        <v>39</v>
      </c>
      <c r="S3" s="108"/>
      <c r="T3" s="108"/>
      <c r="U3" s="108"/>
      <c r="V3" s="124" t="str">
        <f>IF(入力シート!A37="","",入力シート!A37)</f>
        <v>当日会場受付</v>
      </c>
      <c r="W3" s="124"/>
      <c r="X3" s="124"/>
      <c r="Y3" s="124"/>
      <c r="Z3" s="124"/>
      <c r="AA3" s="124"/>
      <c r="AB3" s="124"/>
      <c r="AC3" s="124"/>
      <c r="AD3" s="124"/>
      <c r="AE3" s="124"/>
      <c r="AF3" s="124"/>
      <c r="AG3" s="124"/>
      <c r="AH3" s="124"/>
      <c r="AI3" s="125"/>
    </row>
    <row r="4" spans="1:35" x14ac:dyDescent="0.7">
      <c r="A4" s="107" t="s">
        <v>4</v>
      </c>
      <c r="B4" s="108"/>
      <c r="C4" s="108"/>
      <c r="D4" s="108"/>
      <c r="E4" s="126" t="str">
        <f>IF(入力シート!C36="","",入力シート!C36)</f>
        <v/>
      </c>
      <c r="F4" s="126"/>
      <c r="G4" s="126"/>
      <c r="H4" s="126"/>
      <c r="I4" s="126"/>
      <c r="J4" s="126"/>
      <c r="K4" s="126"/>
      <c r="L4" s="126"/>
      <c r="M4" s="126"/>
      <c r="N4" s="126"/>
      <c r="O4" s="126"/>
      <c r="P4" s="126"/>
      <c r="Q4" s="128"/>
      <c r="R4" s="107" t="s">
        <v>4</v>
      </c>
      <c r="S4" s="108"/>
      <c r="T4" s="108"/>
      <c r="U4" s="108"/>
      <c r="V4" s="126" t="str">
        <f>IF(入力シート!C37="","",入力シート!C37)</f>
        <v/>
      </c>
      <c r="W4" s="126"/>
      <c r="X4" s="126"/>
      <c r="Y4" s="126"/>
      <c r="Z4" s="126"/>
      <c r="AA4" s="126"/>
      <c r="AB4" s="126"/>
      <c r="AC4" s="126"/>
      <c r="AD4" s="126"/>
      <c r="AE4" s="126"/>
      <c r="AF4" s="126"/>
      <c r="AG4" s="126"/>
      <c r="AH4" s="126"/>
      <c r="AI4" s="128"/>
    </row>
    <row r="5" spans="1:35" s="45" customFormat="1" x14ac:dyDescent="0.7">
      <c r="A5" s="107" t="s">
        <v>5</v>
      </c>
      <c r="B5" s="108"/>
      <c r="C5" s="108"/>
      <c r="D5" s="108"/>
      <c r="E5" s="130" t="str">
        <f>IF(入力シート!D36="","",入力シート!D36)</f>
        <v>リズム体操、ストレッチ体操</v>
      </c>
      <c r="F5" s="130"/>
      <c r="G5" s="130"/>
      <c r="H5" s="130"/>
      <c r="I5" s="130"/>
      <c r="J5" s="130"/>
      <c r="K5" s="130"/>
      <c r="L5" s="130"/>
      <c r="M5" s="130"/>
      <c r="N5" s="130"/>
      <c r="O5" s="130"/>
      <c r="P5" s="130"/>
      <c r="Q5" s="131"/>
      <c r="R5" s="107" t="s">
        <v>5</v>
      </c>
      <c r="S5" s="108"/>
      <c r="T5" s="108"/>
      <c r="U5" s="108"/>
      <c r="V5" s="130" t="str">
        <f>IF(入力シート!D37="","",入力シート!D37)</f>
        <v>リフレッシュ体操</v>
      </c>
      <c r="W5" s="130"/>
      <c r="X5" s="130"/>
      <c r="Y5" s="130"/>
      <c r="Z5" s="130"/>
      <c r="AA5" s="130"/>
      <c r="AB5" s="130"/>
      <c r="AC5" s="130"/>
      <c r="AD5" s="130"/>
      <c r="AE5" s="130"/>
      <c r="AF5" s="130"/>
      <c r="AG5" s="130"/>
      <c r="AH5" s="130"/>
      <c r="AI5" s="131"/>
    </row>
    <row r="6" spans="1:35" s="45" customFormat="1" x14ac:dyDescent="0.7">
      <c r="A6" s="107"/>
      <c r="B6" s="108"/>
      <c r="C6" s="108"/>
      <c r="D6" s="108"/>
      <c r="E6" s="130"/>
      <c r="F6" s="130"/>
      <c r="G6" s="130"/>
      <c r="H6" s="130"/>
      <c r="I6" s="130"/>
      <c r="J6" s="130"/>
      <c r="K6" s="130"/>
      <c r="L6" s="130"/>
      <c r="M6" s="130"/>
      <c r="N6" s="130"/>
      <c r="O6" s="130"/>
      <c r="P6" s="130"/>
      <c r="Q6" s="131"/>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24" t="str">
        <f>IF(入力シート!F36="","",入力シート!F36)</f>
        <v/>
      </c>
      <c r="F7" s="124"/>
      <c r="G7" s="124"/>
      <c r="H7" s="124"/>
      <c r="I7" s="124"/>
      <c r="J7" s="124"/>
      <c r="K7" s="124"/>
      <c r="L7" s="124"/>
      <c r="M7" s="124"/>
      <c r="N7" s="124"/>
      <c r="O7" s="124"/>
      <c r="P7" s="124"/>
      <c r="Q7" s="125"/>
      <c r="R7" s="107" t="s">
        <v>7</v>
      </c>
      <c r="S7" s="108"/>
      <c r="T7" s="108"/>
      <c r="U7" s="108"/>
      <c r="V7" s="124" t="str">
        <f>IF(入力シート!F37="","",入力シート!F37)</f>
        <v/>
      </c>
      <c r="W7" s="124"/>
      <c r="X7" s="124"/>
      <c r="Y7" s="124"/>
      <c r="Z7" s="124"/>
      <c r="AA7" s="124"/>
      <c r="AB7" s="124"/>
      <c r="AC7" s="124"/>
      <c r="AD7" s="124"/>
      <c r="AE7" s="124"/>
      <c r="AF7" s="124"/>
      <c r="AG7" s="124"/>
      <c r="AH7" s="124"/>
      <c r="AI7" s="125"/>
    </row>
    <row r="8" spans="1:35" s="45" customFormat="1" x14ac:dyDescent="0.7">
      <c r="A8" s="107" t="s">
        <v>9</v>
      </c>
      <c r="B8" s="108"/>
      <c r="C8" s="108"/>
      <c r="D8" s="108"/>
      <c r="E8" s="126" t="str">
        <f>IF(入力シート!H36="","",入力シート!H36)</f>
        <v>毎週木曜日
14:00～15:30</v>
      </c>
      <c r="F8" s="126"/>
      <c r="G8" s="126"/>
      <c r="H8" s="126"/>
      <c r="I8" s="126"/>
      <c r="J8" s="126"/>
      <c r="K8" s="126"/>
      <c r="L8" s="126"/>
      <c r="M8" s="126"/>
      <c r="N8" s="126"/>
      <c r="O8" s="126"/>
      <c r="P8" s="126"/>
      <c r="Q8" s="128"/>
      <c r="R8" s="107" t="s">
        <v>9</v>
      </c>
      <c r="S8" s="108"/>
      <c r="T8" s="108"/>
      <c r="U8" s="108"/>
      <c r="V8" s="124" t="str">
        <f>IF(入力シート!H37="","",入力シート!H37)</f>
        <v>毎週金曜日
14:00～14:45</v>
      </c>
      <c r="W8" s="124"/>
      <c r="X8" s="124"/>
      <c r="Y8" s="124"/>
      <c r="Z8" s="124"/>
      <c r="AA8" s="124"/>
      <c r="AB8" s="124"/>
      <c r="AC8" s="124"/>
      <c r="AD8" s="124"/>
      <c r="AE8" s="124"/>
      <c r="AF8" s="124"/>
      <c r="AG8" s="124"/>
      <c r="AH8" s="124"/>
      <c r="AI8" s="125"/>
    </row>
    <row r="9" spans="1:35" x14ac:dyDescent="0.7">
      <c r="A9" s="107"/>
      <c r="B9" s="108"/>
      <c r="C9" s="108"/>
      <c r="D9" s="108"/>
      <c r="E9" s="126"/>
      <c r="F9" s="126"/>
      <c r="G9" s="126"/>
      <c r="H9" s="126"/>
      <c r="I9" s="126"/>
      <c r="J9" s="126"/>
      <c r="K9" s="126"/>
      <c r="L9" s="126"/>
      <c r="M9" s="126"/>
      <c r="N9" s="126"/>
      <c r="O9" s="126"/>
      <c r="P9" s="126"/>
      <c r="Q9" s="128"/>
      <c r="R9" s="107"/>
      <c r="S9" s="108"/>
      <c r="T9" s="108"/>
      <c r="U9" s="108"/>
      <c r="V9" s="124"/>
      <c r="W9" s="124"/>
      <c r="X9" s="124"/>
      <c r="Y9" s="124"/>
      <c r="Z9" s="124"/>
      <c r="AA9" s="124"/>
      <c r="AB9" s="124"/>
      <c r="AC9" s="124"/>
      <c r="AD9" s="124"/>
      <c r="AE9" s="124"/>
      <c r="AF9" s="124"/>
      <c r="AG9" s="124"/>
      <c r="AH9" s="124"/>
      <c r="AI9" s="125"/>
    </row>
    <row r="10" spans="1:35" s="45" customFormat="1" x14ac:dyDescent="0.7">
      <c r="A10" s="107" t="s">
        <v>10</v>
      </c>
      <c r="B10" s="108"/>
      <c r="C10" s="108"/>
      <c r="D10" s="108"/>
      <c r="E10" s="130" t="str">
        <f>IF(入力シート!J36="","",入力シート!J36)</f>
        <v>区内在住・在勤・在学の中学生以上</v>
      </c>
      <c r="F10" s="130"/>
      <c r="G10" s="130"/>
      <c r="H10" s="130"/>
      <c r="I10" s="130"/>
      <c r="J10" s="130"/>
      <c r="K10" s="130"/>
      <c r="L10" s="130"/>
      <c r="M10" s="130"/>
      <c r="N10" s="130"/>
      <c r="O10" s="130"/>
      <c r="P10" s="130"/>
      <c r="Q10" s="131"/>
      <c r="R10" s="107" t="s">
        <v>10</v>
      </c>
      <c r="S10" s="108"/>
      <c r="T10" s="108"/>
      <c r="U10" s="108"/>
      <c r="V10" s="124" t="str">
        <f>IF(入力シート!J37="","",入力シート!J37)</f>
        <v>区内在住・在勤・在学の中学生以上</v>
      </c>
      <c r="W10" s="124"/>
      <c r="X10" s="124"/>
      <c r="Y10" s="124"/>
      <c r="Z10" s="124"/>
      <c r="AA10" s="124"/>
      <c r="AB10" s="124"/>
      <c r="AC10" s="124"/>
      <c r="AD10" s="124"/>
      <c r="AE10" s="124"/>
      <c r="AF10" s="124"/>
      <c r="AG10" s="124"/>
      <c r="AH10" s="124"/>
      <c r="AI10" s="125"/>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24" t="str">
        <f>IF(入力シート!K36="","",入力シート!K36)</f>
        <v>50名</v>
      </c>
      <c r="F12" s="124"/>
      <c r="G12" s="124"/>
      <c r="H12" s="124"/>
      <c r="I12" s="124"/>
      <c r="J12" s="124"/>
      <c r="K12" s="124"/>
      <c r="L12" s="124"/>
      <c r="M12" s="124"/>
      <c r="N12" s="124"/>
      <c r="O12" s="124"/>
      <c r="P12" s="124"/>
      <c r="Q12" s="125"/>
      <c r="R12" s="107" t="s">
        <v>11</v>
      </c>
      <c r="S12" s="108"/>
      <c r="T12" s="108"/>
      <c r="U12" s="108"/>
      <c r="V12" s="124" t="str">
        <f>IF(入力シート!K37="","",入力シート!K37)</f>
        <v>30名</v>
      </c>
      <c r="W12" s="124"/>
      <c r="X12" s="124"/>
      <c r="Y12" s="124"/>
      <c r="Z12" s="124"/>
      <c r="AA12" s="124"/>
      <c r="AB12" s="124"/>
      <c r="AC12" s="124"/>
      <c r="AD12" s="124"/>
      <c r="AE12" s="124"/>
      <c r="AF12" s="124"/>
      <c r="AG12" s="124"/>
      <c r="AH12" s="124"/>
      <c r="AI12" s="125"/>
    </row>
    <row r="13" spans="1:35" x14ac:dyDescent="0.7">
      <c r="A13" s="107" t="s">
        <v>12</v>
      </c>
      <c r="B13" s="108"/>
      <c r="C13" s="108"/>
      <c r="D13" s="108"/>
      <c r="E13" s="124" t="str">
        <f>IF(入力シート!L36="","",入力シート!L36)</f>
        <v>ひがし健康プラザ</v>
      </c>
      <c r="F13" s="124"/>
      <c r="G13" s="124"/>
      <c r="H13" s="124"/>
      <c r="I13" s="124"/>
      <c r="J13" s="124"/>
      <c r="K13" s="124"/>
      <c r="L13" s="124"/>
      <c r="M13" s="124"/>
      <c r="N13" s="124"/>
      <c r="O13" s="124"/>
      <c r="P13" s="124"/>
      <c r="Q13" s="125"/>
      <c r="R13" s="107" t="s">
        <v>12</v>
      </c>
      <c r="S13" s="108"/>
      <c r="T13" s="108"/>
      <c r="U13" s="108"/>
      <c r="V13" s="124" t="str">
        <f>IF(入力シート!L37="","",入力シート!L37)</f>
        <v>猿楽トレーニングジム</v>
      </c>
      <c r="W13" s="124"/>
      <c r="X13" s="124"/>
      <c r="Y13" s="124"/>
      <c r="Z13" s="124"/>
      <c r="AA13" s="124"/>
      <c r="AB13" s="124"/>
      <c r="AC13" s="124"/>
      <c r="AD13" s="124"/>
      <c r="AE13" s="124"/>
      <c r="AF13" s="124"/>
      <c r="AG13" s="124"/>
      <c r="AH13" s="124"/>
      <c r="AI13" s="125"/>
    </row>
    <row r="14" spans="1:35" x14ac:dyDescent="0.7">
      <c r="A14" s="107" t="s">
        <v>13</v>
      </c>
      <c r="B14" s="108"/>
      <c r="C14" s="108"/>
      <c r="D14" s="108"/>
      <c r="E14" s="124" t="str">
        <f>IF(入力シート!M36="","",入力シート!M36)</f>
        <v>無料</v>
      </c>
      <c r="F14" s="124"/>
      <c r="G14" s="124"/>
      <c r="H14" s="124"/>
      <c r="I14" s="124"/>
      <c r="J14" s="124"/>
      <c r="K14" s="124"/>
      <c r="L14" s="124"/>
      <c r="M14" s="124"/>
      <c r="N14" s="124"/>
      <c r="O14" s="124"/>
      <c r="P14" s="124"/>
      <c r="Q14" s="125"/>
      <c r="R14" s="107" t="s">
        <v>13</v>
      </c>
      <c r="S14" s="108"/>
      <c r="T14" s="108"/>
      <c r="U14" s="108"/>
      <c r="V14" s="124" t="str">
        <f>IF(入力シート!M37="","",入力シート!M37)</f>
        <v>施設使用料</v>
      </c>
      <c r="W14" s="124"/>
      <c r="X14" s="124"/>
      <c r="Y14" s="124"/>
      <c r="Z14" s="124"/>
      <c r="AA14" s="124"/>
      <c r="AB14" s="124"/>
      <c r="AC14" s="124"/>
      <c r="AD14" s="124"/>
      <c r="AE14" s="124"/>
      <c r="AF14" s="124"/>
      <c r="AG14" s="124"/>
      <c r="AH14" s="124"/>
      <c r="AI14" s="125"/>
    </row>
    <row r="15" spans="1:35" s="45" customFormat="1" x14ac:dyDescent="0.7">
      <c r="A15" s="107" t="s">
        <v>40</v>
      </c>
      <c r="B15" s="108"/>
      <c r="C15" s="108"/>
      <c r="D15" s="108"/>
      <c r="E15" s="130" t="str">
        <f>IF(入力シート!N36="","",入力シート!N36)</f>
        <v>ひがし健康プラザ
電話：5466-2291</v>
      </c>
      <c r="F15" s="130"/>
      <c r="G15" s="130"/>
      <c r="H15" s="130"/>
      <c r="I15" s="130"/>
      <c r="J15" s="130"/>
      <c r="K15" s="130"/>
      <c r="L15" s="130"/>
      <c r="M15" s="130"/>
      <c r="N15" s="130"/>
      <c r="O15" s="130"/>
      <c r="P15" s="130"/>
      <c r="Q15" s="131"/>
      <c r="R15" s="107" t="s">
        <v>40</v>
      </c>
      <c r="S15" s="108"/>
      <c r="T15" s="108"/>
      <c r="U15" s="108"/>
      <c r="V15" s="173" t="str">
        <f>IF(入力シート!N37="","",入力シート!N37)</f>
        <v>猿楽トレーニングジム
電話：3461-3447</v>
      </c>
      <c r="W15" s="173"/>
      <c r="X15" s="173"/>
      <c r="Y15" s="173"/>
      <c r="Z15" s="173"/>
      <c r="AA15" s="173"/>
      <c r="AB15" s="173"/>
      <c r="AC15" s="173"/>
      <c r="AD15" s="173"/>
      <c r="AE15" s="173"/>
      <c r="AF15" s="173"/>
      <c r="AG15" s="173"/>
      <c r="AH15" s="173"/>
      <c r="AI15" s="174"/>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73"/>
      <c r="W16" s="173"/>
      <c r="X16" s="173"/>
      <c r="Y16" s="173"/>
      <c r="Z16" s="173"/>
      <c r="AA16" s="173"/>
      <c r="AB16" s="173"/>
      <c r="AC16" s="173"/>
      <c r="AD16" s="173"/>
      <c r="AE16" s="173"/>
      <c r="AF16" s="173"/>
      <c r="AG16" s="173"/>
      <c r="AH16" s="173"/>
      <c r="AI16" s="174"/>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36" t="str">
        <f>IF(入力シート!P36="","",入力シート!P36)</f>
        <v/>
      </c>
      <c r="F19" s="136"/>
      <c r="G19" s="136"/>
      <c r="H19" s="136"/>
      <c r="I19" s="136"/>
      <c r="J19" s="136"/>
      <c r="K19" s="136"/>
      <c r="L19" s="136"/>
      <c r="M19" s="136"/>
      <c r="N19" s="136"/>
      <c r="O19" s="136"/>
      <c r="P19" s="136"/>
      <c r="Q19" s="137"/>
      <c r="R19" s="132" t="s">
        <v>15</v>
      </c>
      <c r="S19" s="133"/>
      <c r="T19" s="133"/>
      <c r="U19" s="133"/>
      <c r="V19" s="175" t="str">
        <f>IF(入力シート!P37="","",入力シート!P37)</f>
        <v/>
      </c>
      <c r="W19" s="175"/>
      <c r="X19" s="175"/>
      <c r="Y19" s="175"/>
      <c r="Z19" s="175"/>
      <c r="AA19" s="175"/>
      <c r="AB19" s="175"/>
      <c r="AC19" s="175"/>
      <c r="AD19" s="175"/>
      <c r="AE19" s="175"/>
      <c r="AF19" s="175"/>
      <c r="AG19" s="175"/>
      <c r="AH19" s="175"/>
      <c r="AI19" s="176"/>
    </row>
    <row r="20" spans="1:35" ht="18" thickBot="1" x14ac:dyDescent="0.75">
      <c r="A20" s="3">
        <v>3</v>
      </c>
      <c r="B20" s="3">
        <v>5</v>
      </c>
      <c r="C20" s="3"/>
      <c r="D20" s="3"/>
      <c r="E20" s="47"/>
      <c r="F20" s="2"/>
      <c r="G20" s="2"/>
      <c r="H20" s="2"/>
      <c r="I20" s="2"/>
      <c r="J20" s="2"/>
      <c r="K20" s="2"/>
      <c r="L20" s="2"/>
      <c r="M20" s="2"/>
      <c r="N20" s="2"/>
      <c r="O20" s="2"/>
      <c r="P20" s="2"/>
      <c r="Q20" s="2"/>
      <c r="R20" s="2"/>
      <c r="S20" s="3">
        <v>3</v>
      </c>
      <c r="T20" s="3">
        <v>6</v>
      </c>
      <c r="U20" s="3"/>
      <c r="V20" s="3"/>
      <c r="W20" s="2"/>
      <c r="X20" s="2"/>
      <c r="Y20" s="2"/>
      <c r="Z20" s="2"/>
      <c r="AA20" s="2"/>
      <c r="AB20" s="2"/>
      <c r="AC20" s="2"/>
      <c r="AD20" s="2"/>
      <c r="AE20" s="2"/>
      <c r="AF20" s="2"/>
      <c r="AG20" s="2"/>
      <c r="AH20" s="2"/>
      <c r="AI20" s="2"/>
    </row>
    <row r="21" spans="1:35" x14ac:dyDescent="0.7">
      <c r="A21" s="103" t="s">
        <v>3</v>
      </c>
      <c r="B21" s="104"/>
      <c r="C21" s="104"/>
      <c r="D21" s="104"/>
      <c r="E21" s="111" t="str">
        <f>IF(入力シート!B38="","",入力シート!B38)</f>
        <v>ふれあい植物センターイベント</v>
      </c>
      <c r="F21" s="111"/>
      <c r="G21" s="111"/>
      <c r="H21" s="111"/>
      <c r="I21" s="111"/>
      <c r="J21" s="111"/>
      <c r="K21" s="111"/>
      <c r="L21" s="111"/>
      <c r="M21" s="111"/>
      <c r="N21" s="111"/>
      <c r="O21" s="111"/>
      <c r="P21" s="111"/>
      <c r="Q21" s="121"/>
      <c r="R21" s="103" t="s">
        <v>3</v>
      </c>
      <c r="S21" s="104"/>
      <c r="T21" s="104"/>
      <c r="U21" s="104"/>
      <c r="V21" s="111" t="str">
        <f>IF(入力シート!B39="","",入力シート!B39)</f>
        <v>ふれあい植物センターイベント</v>
      </c>
      <c r="W21" s="111"/>
      <c r="X21" s="111"/>
      <c r="Y21" s="111"/>
      <c r="Z21" s="111"/>
      <c r="AA21" s="111"/>
      <c r="AB21" s="111"/>
      <c r="AC21" s="111"/>
      <c r="AD21" s="111"/>
      <c r="AE21" s="111"/>
      <c r="AF21" s="111"/>
      <c r="AG21" s="111"/>
      <c r="AH21" s="111"/>
      <c r="AI21" s="121"/>
    </row>
    <row r="22" spans="1:35" x14ac:dyDescent="0.7">
      <c r="A22" s="107" t="s">
        <v>2</v>
      </c>
      <c r="B22" s="108"/>
      <c r="C22" s="108"/>
      <c r="D22" s="108"/>
      <c r="E22" s="124" t="str">
        <f>IF(入力シート!A38="","",入力シート!A38)</f>
        <v>随時申込</v>
      </c>
      <c r="F22" s="124"/>
      <c r="G22" s="124"/>
      <c r="H22" s="124"/>
      <c r="I22" s="124"/>
      <c r="J22" s="124"/>
      <c r="K22" s="124"/>
      <c r="L22" s="124"/>
      <c r="M22" s="124"/>
      <c r="N22" s="124"/>
      <c r="O22" s="124"/>
      <c r="P22" s="124"/>
      <c r="Q22" s="125"/>
      <c r="R22" s="107" t="s">
        <v>2</v>
      </c>
      <c r="S22" s="108"/>
      <c r="T22" s="108"/>
      <c r="U22" s="108"/>
      <c r="V22" s="124" t="str">
        <f>IF(入力シート!A39="","",入力シート!A39)</f>
        <v>随時申込</v>
      </c>
      <c r="W22" s="124"/>
      <c r="X22" s="124"/>
      <c r="Y22" s="124"/>
      <c r="Z22" s="124"/>
      <c r="AA22" s="124"/>
      <c r="AB22" s="124"/>
      <c r="AC22" s="124"/>
      <c r="AD22" s="124"/>
      <c r="AE22" s="124"/>
      <c r="AF22" s="124"/>
      <c r="AG22" s="124"/>
      <c r="AH22" s="124"/>
      <c r="AI22" s="125"/>
    </row>
    <row r="23" spans="1:35" x14ac:dyDescent="0.7">
      <c r="A23" s="107" t="s">
        <v>4</v>
      </c>
      <c r="B23" s="108"/>
      <c r="C23" s="108"/>
      <c r="D23" s="108"/>
      <c r="E23" s="126" t="str">
        <f>IF(入力シート!C38="","",入力シート!C38)</f>
        <v>のみもの植物園</v>
      </c>
      <c r="F23" s="126"/>
      <c r="G23" s="126"/>
      <c r="H23" s="126"/>
      <c r="I23" s="126"/>
      <c r="J23" s="126"/>
      <c r="K23" s="126"/>
      <c r="L23" s="126"/>
      <c r="M23" s="126"/>
      <c r="N23" s="126"/>
      <c r="O23" s="126"/>
      <c r="P23" s="126"/>
      <c r="Q23" s="128"/>
      <c r="R23" s="107" t="s">
        <v>4</v>
      </c>
      <c r="S23" s="108"/>
      <c r="T23" s="108"/>
      <c r="U23" s="108"/>
      <c r="V23" s="126" t="str">
        <f>IF(入力シート!C39="","",入力シート!C39)</f>
        <v>おはなし植物園</v>
      </c>
      <c r="W23" s="126"/>
      <c r="X23" s="126"/>
      <c r="Y23" s="126"/>
      <c r="Z23" s="126"/>
      <c r="AA23" s="126"/>
      <c r="AB23" s="126"/>
      <c r="AC23" s="126"/>
      <c r="AD23" s="126"/>
      <c r="AE23" s="126"/>
      <c r="AF23" s="126"/>
      <c r="AG23" s="126"/>
      <c r="AH23" s="126"/>
      <c r="AI23" s="128"/>
    </row>
    <row r="24" spans="1:35" s="45" customFormat="1" x14ac:dyDescent="0.7">
      <c r="A24" s="107" t="s">
        <v>5</v>
      </c>
      <c r="B24" s="108"/>
      <c r="C24" s="108"/>
      <c r="D24" s="108"/>
      <c r="E24" s="130" t="str">
        <f>IF(入力シート!D38="","",入力シート!D38)</f>
        <v>講師…ふれあい植物センターボランティアの会
1杯の飲み物の材料となる植物について、飲み物の試飲と紹介を行う</v>
      </c>
      <c r="F24" s="130"/>
      <c r="G24" s="130"/>
      <c r="H24" s="130"/>
      <c r="I24" s="130"/>
      <c r="J24" s="130"/>
      <c r="K24" s="130"/>
      <c r="L24" s="130"/>
      <c r="M24" s="130"/>
      <c r="N24" s="130"/>
      <c r="O24" s="130"/>
      <c r="P24" s="130"/>
      <c r="Q24" s="131"/>
      <c r="R24" s="107" t="s">
        <v>5</v>
      </c>
      <c r="S24" s="108"/>
      <c r="T24" s="108"/>
      <c r="U24" s="108"/>
      <c r="V24" s="130" t="str">
        <f>IF(入力シート!D39="","",入力シート!D39)</f>
        <v>講師…ふれあい植物センターボランティアの会
自然科学系絵本の読み聞かせと、実物の観察や試食体験</v>
      </c>
      <c r="W24" s="130"/>
      <c r="X24" s="130"/>
      <c r="Y24" s="130"/>
      <c r="Z24" s="130"/>
      <c r="AA24" s="130"/>
      <c r="AB24" s="130"/>
      <c r="AC24" s="130"/>
      <c r="AD24" s="130"/>
      <c r="AE24" s="130"/>
      <c r="AF24" s="130"/>
      <c r="AG24" s="130"/>
      <c r="AH24" s="130"/>
      <c r="AI24" s="131"/>
    </row>
    <row r="25" spans="1:35" x14ac:dyDescent="0.7">
      <c r="A25" s="107"/>
      <c r="B25" s="108"/>
      <c r="C25" s="108"/>
      <c r="D25" s="108"/>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24" t="str">
        <f>IF(入力シート!F38="","",入力シート!F38)</f>
        <v>2021年04月01日～2021年12月31日</v>
      </c>
      <c r="F26" s="124"/>
      <c r="G26" s="124"/>
      <c r="H26" s="124"/>
      <c r="I26" s="124"/>
      <c r="J26" s="124"/>
      <c r="K26" s="124"/>
      <c r="L26" s="124"/>
      <c r="M26" s="124"/>
      <c r="N26" s="124"/>
      <c r="O26" s="124"/>
      <c r="P26" s="124"/>
      <c r="Q26" s="125"/>
      <c r="R26" s="107" t="s">
        <v>7</v>
      </c>
      <c r="S26" s="108"/>
      <c r="T26" s="108"/>
      <c r="U26" s="108"/>
      <c r="V26" s="124" t="str">
        <f>IF(入力シート!F39="","",入力シート!F39)</f>
        <v>2021年04月01日～2021年12月31日</v>
      </c>
      <c r="W26" s="124"/>
      <c r="X26" s="124"/>
      <c r="Y26" s="124"/>
      <c r="Z26" s="124"/>
      <c r="AA26" s="124"/>
      <c r="AB26" s="124"/>
      <c r="AC26" s="124"/>
      <c r="AD26" s="124"/>
      <c r="AE26" s="124"/>
      <c r="AF26" s="124"/>
      <c r="AG26" s="124"/>
      <c r="AH26" s="124"/>
      <c r="AI26" s="125"/>
    </row>
    <row r="27" spans="1:35" s="45" customFormat="1" x14ac:dyDescent="0.7">
      <c r="A27" s="107" t="s">
        <v>9</v>
      </c>
      <c r="B27" s="108"/>
      <c r="C27" s="108"/>
      <c r="D27" s="108"/>
      <c r="E27" s="130" t="str">
        <f>IF(入力シート!H38="","",入力シート!H38)</f>
        <v>日</v>
      </c>
      <c r="F27" s="130"/>
      <c r="G27" s="130"/>
      <c r="H27" s="130"/>
      <c r="I27" s="130"/>
      <c r="J27" s="130"/>
      <c r="K27" s="130"/>
      <c r="L27" s="130"/>
      <c r="M27" s="130"/>
      <c r="N27" s="130"/>
      <c r="O27" s="130"/>
      <c r="P27" s="130"/>
      <c r="Q27" s="131"/>
      <c r="R27" s="107" t="s">
        <v>9</v>
      </c>
      <c r="S27" s="108"/>
      <c r="T27" s="108"/>
      <c r="U27" s="108"/>
      <c r="V27" s="124" t="str">
        <f>IF(入力シート!H39="","",入力シート!H39)</f>
        <v>水</v>
      </c>
      <c r="W27" s="124"/>
      <c r="X27" s="124"/>
      <c r="Y27" s="124"/>
      <c r="Z27" s="124"/>
      <c r="AA27" s="124"/>
      <c r="AB27" s="124"/>
      <c r="AC27" s="124"/>
      <c r="AD27" s="124"/>
      <c r="AE27" s="124"/>
      <c r="AF27" s="124"/>
      <c r="AG27" s="124"/>
      <c r="AH27" s="124"/>
      <c r="AI27" s="125"/>
    </row>
    <row r="28" spans="1:35" x14ac:dyDescent="0.7">
      <c r="A28" s="107"/>
      <c r="B28" s="108"/>
      <c r="C28" s="108"/>
      <c r="D28" s="108"/>
      <c r="E28" s="130"/>
      <c r="F28" s="130"/>
      <c r="G28" s="130"/>
      <c r="H28" s="130"/>
      <c r="I28" s="130"/>
      <c r="J28" s="130"/>
      <c r="K28" s="130"/>
      <c r="L28" s="130"/>
      <c r="M28" s="130"/>
      <c r="N28" s="130"/>
      <c r="O28" s="130"/>
      <c r="P28" s="130"/>
      <c r="Q28" s="131"/>
      <c r="R28" s="107"/>
      <c r="S28" s="108"/>
      <c r="T28" s="108"/>
      <c r="U28" s="108"/>
      <c r="V28" s="124"/>
      <c r="W28" s="124"/>
      <c r="X28" s="124"/>
      <c r="Y28" s="124"/>
      <c r="Z28" s="124"/>
      <c r="AA28" s="124"/>
      <c r="AB28" s="124"/>
      <c r="AC28" s="124"/>
      <c r="AD28" s="124"/>
      <c r="AE28" s="124"/>
      <c r="AF28" s="124"/>
      <c r="AG28" s="124"/>
      <c r="AH28" s="124"/>
      <c r="AI28" s="125"/>
    </row>
    <row r="29" spans="1:35" s="45" customFormat="1" x14ac:dyDescent="0.7">
      <c r="A29" s="107" t="s">
        <v>10</v>
      </c>
      <c r="B29" s="108"/>
      <c r="C29" s="108"/>
      <c r="D29" s="108"/>
      <c r="E29" s="173" t="str">
        <f>IF(入力シート!J38="","",入力シート!J38)</f>
        <v>誰でも参加可</v>
      </c>
      <c r="F29" s="173"/>
      <c r="G29" s="173"/>
      <c r="H29" s="173"/>
      <c r="I29" s="173"/>
      <c r="J29" s="173"/>
      <c r="K29" s="173"/>
      <c r="L29" s="173"/>
      <c r="M29" s="173"/>
      <c r="N29" s="173"/>
      <c r="O29" s="173"/>
      <c r="P29" s="173"/>
      <c r="Q29" s="174"/>
      <c r="R29" s="107" t="s">
        <v>10</v>
      </c>
      <c r="S29" s="108"/>
      <c r="T29" s="108"/>
      <c r="U29" s="108"/>
      <c r="V29" s="124" t="str">
        <f>IF(入力シート!J39="","",入力シート!J39)</f>
        <v>誰でも参加可</v>
      </c>
      <c r="W29" s="124"/>
      <c r="X29" s="124"/>
      <c r="Y29" s="124"/>
      <c r="Z29" s="124"/>
      <c r="AA29" s="124"/>
      <c r="AB29" s="124"/>
      <c r="AC29" s="124"/>
      <c r="AD29" s="124"/>
      <c r="AE29" s="124"/>
      <c r="AF29" s="124"/>
      <c r="AG29" s="124"/>
      <c r="AH29" s="124"/>
      <c r="AI29" s="125"/>
    </row>
    <row r="30" spans="1:35" x14ac:dyDescent="0.7">
      <c r="A30" s="107"/>
      <c r="B30" s="108"/>
      <c r="C30" s="108"/>
      <c r="D30" s="108"/>
      <c r="E30" s="173"/>
      <c r="F30" s="173"/>
      <c r="G30" s="173"/>
      <c r="H30" s="173"/>
      <c r="I30" s="173"/>
      <c r="J30" s="173"/>
      <c r="K30" s="173"/>
      <c r="L30" s="173"/>
      <c r="M30" s="173"/>
      <c r="N30" s="173"/>
      <c r="O30" s="173"/>
      <c r="P30" s="173"/>
      <c r="Q30" s="174"/>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24" t="str">
        <f>IF(入力シート!K38="","",入力シート!K38)</f>
        <v>定員設定なし</v>
      </c>
      <c r="F31" s="124"/>
      <c r="G31" s="124"/>
      <c r="H31" s="124"/>
      <c r="I31" s="124"/>
      <c r="J31" s="124"/>
      <c r="K31" s="124"/>
      <c r="L31" s="124"/>
      <c r="M31" s="124"/>
      <c r="N31" s="124"/>
      <c r="O31" s="124"/>
      <c r="P31" s="124"/>
      <c r="Q31" s="125"/>
      <c r="R31" s="107" t="s">
        <v>11</v>
      </c>
      <c r="S31" s="108"/>
      <c r="T31" s="108"/>
      <c r="U31" s="108"/>
      <c r="V31" s="124" t="str">
        <f>IF(入力シート!K39="","",入力シート!K39)</f>
        <v>15人</v>
      </c>
      <c r="W31" s="124"/>
      <c r="X31" s="124"/>
      <c r="Y31" s="124"/>
      <c r="Z31" s="124"/>
      <c r="AA31" s="124"/>
      <c r="AB31" s="124"/>
      <c r="AC31" s="124"/>
      <c r="AD31" s="124"/>
      <c r="AE31" s="124"/>
      <c r="AF31" s="124"/>
      <c r="AG31" s="124"/>
      <c r="AH31" s="124"/>
      <c r="AI31" s="125"/>
    </row>
    <row r="32" spans="1:35" x14ac:dyDescent="0.7">
      <c r="A32" s="107" t="s">
        <v>12</v>
      </c>
      <c r="B32" s="108"/>
      <c r="C32" s="108"/>
      <c r="D32" s="108"/>
      <c r="E32" s="124" t="str">
        <f>IF(入力シート!L38="","",入力シート!L38)</f>
        <v>渋谷区ふれあい植物センター</v>
      </c>
      <c r="F32" s="124"/>
      <c r="G32" s="124"/>
      <c r="H32" s="124"/>
      <c r="I32" s="124"/>
      <c r="J32" s="124"/>
      <c r="K32" s="124"/>
      <c r="L32" s="124"/>
      <c r="M32" s="124"/>
      <c r="N32" s="124"/>
      <c r="O32" s="124"/>
      <c r="P32" s="124"/>
      <c r="Q32" s="125"/>
      <c r="R32" s="107" t="s">
        <v>12</v>
      </c>
      <c r="S32" s="108"/>
      <c r="T32" s="108"/>
      <c r="U32" s="108"/>
      <c r="V32" s="124" t="str">
        <f>IF(入力シート!L39="","",入力シート!L39)</f>
        <v>渋谷区ふれあい植物センター</v>
      </c>
      <c r="W32" s="124"/>
      <c r="X32" s="124"/>
      <c r="Y32" s="124"/>
      <c r="Z32" s="124"/>
      <c r="AA32" s="124"/>
      <c r="AB32" s="124"/>
      <c r="AC32" s="124"/>
      <c r="AD32" s="124"/>
      <c r="AE32" s="124"/>
      <c r="AF32" s="124"/>
      <c r="AG32" s="124"/>
      <c r="AH32" s="124"/>
      <c r="AI32" s="125"/>
    </row>
    <row r="33" spans="1:35" x14ac:dyDescent="0.7">
      <c r="A33" s="107" t="s">
        <v>13</v>
      </c>
      <c r="B33" s="108"/>
      <c r="C33" s="108"/>
      <c r="D33" s="108"/>
      <c r="E33" s="124" t="str">
        <f>IF(入力シート!M38="","",入力シート!M38)</f>
        <v>無料</v>
      </c>
      <c r="F33" s="124"/>
      <c r="G33" s="124"/>
      <c r="H33" s="124"/>
      <c r="I33" s="124"/>
      <c r="J33" s="124"/>
      <c r="K33" s="124"/>
      <c r="L33" s="124"/>
      <c r="M33" s="124"/>
      <c r="N33" s="124"/>
      <c r="O33" s="124"/>
      <c r="P33" s="124"/>
      <c r="Q33" s="125"/>
      <c r="R33" s="107" t="s">
        <v>13</v>
      </c>
      <c r="S33" s="108"/>
      <c r="T33" s="108"/>
      <c r="U33" s="108"/>
      <c r="V33" s="124" t="str">
        <f>IF(入力シート!M39="","",入力シート!M39)</f>
        <v>無料</v>
      </c>
      <c r="W33" s="124"/>
      <c r="X33" s="124"/>
      <c r="Y33" s="124"/>
      <c r="Z33" s="124"/>
      <c r="AA33" s="124"/>
      <c r="AB33" s="124"/>
      <c r="AC33" s="124"/>
      <c r="AD33" s="124"/>
      <c r="AE33" s="124"/>
      <c r="AF33" s="124"/>
      <c r="AG33" s="124"/>
      <c r="AH33" s="124"/>
      <c r="AI33" s="125"/>
    </row>
    <row r="34" spans="1:35" s="45" customFormat="1" x14ac:dyDescent="0.7">
      <c r="A34" s="107" t="s">
        <v>40</v>
      </c>
      <c r="B34" s="108"/>
      <c r="C34" s="108"/>
      <c r="D34" s="108"/>
      <c r="E34" s="130" t="str">
        <f>IF(入力シート!N38="","",入力シート!N38)</f>
        <v>渋谷区ふれあい植物センター
電話：5468-1384
FAX ：5468-9385</v>
      </c>
      <c r="F34" s="130"/>
      <c r="G34" s="130"/>
      <c r="H34" s="130"/>
      <c r="I34" s="130"/>
      <c r="J34" s="130"/>
      <c r="K34" s="130"/>
      <c r="L34" s="130"/>
      <c r="M34" s="130"/>
      <c r="N34" s="130"/>
      <c r="O34" s="130"/>
      <c r="P34" s="130"/>
      <c r="Q34" s="131"/>
      <c r="R34" s="107" t="s">
        <v>40</v>
      </c>
      <c r="S34" s="108"/>
      <c r="T34" s="108"/>
      <c r="U34" s="108"/>
      <c r="V34" s="173" t="str">
        <f>IF(入力シート!N39="","",入力シート!N39)</f>
        <v>渋谷区ふれあい植物センター
電話：5468-1384
FAX ：5468-9385</v>
      </c>
      <c r="W34" s="173"/>
      <c r="X34" s="173"/>
      <c r="Y34" s="173"/>
      <c r="Z34" s="173"/>
      <c r="AA34" s="173"/>
      <c r="AB34" s="173"/>
      <c r="AC34" s="173"/>
      <c r="AD34" s="173"/>
      <c r="AE34" s="173"/>
      <c r="AF34" s="173"/>
      <c r="AG34" s="173"/>
      <c r="AH34" s="173"/>
      <c r="AI34" s="174"/>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73"/>
      <c r="W35" s="173"/>
      <c r="X35" s="173"/>
      <c r="Y35" s="173"/>
      <c r="Z35" s="173"/>
      <c r="AA35" s="173"/>
      <c r="AB35" s="173"/>
      <c r="AC35" s="173"/>
      <c r="AD35" s="173"/>
      <c r="AE35" s="173"/>
      <c r="AF35" s="173"/>
      <c r="AG35" s="173"/>
      <c r="AH35" s="173"/>
      <c r="AI35" s="174"/>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75" t="str">
        <f>IF(入力シート!P38="","",入力シート!P38)</f>
        <v>施設改修のため2022年より休園予定</v>
      </c>
      <c r="F38" s="175"/>
      <c r="G38" s="175"/>
      <c r="H38" s="175"/>
      <c r="I38" s="175"/>
      <c r="J38" s="175"/>
      <c r="K38" s="175"/>
      <c r="L38" s="175"/>
      <c r="M38" s="175"/>
      <c r="N38" s="175"/>
      <c r="O38" s="175"/>
      <c r="P38" s="175"/>
      <c r="Q38" s="176"/>
      <c r="R38" s="132" t="s">
        <v>15</v>
      </c>
      <c r="S38" s="133"/>
      <c r="T38" s="133"/>
      <c r="U38" s="133"/>
      <c r="V38" s="175" t="str">
        <f>IF(入力シート!P39="","",入力シート!P39)</f>
        <v>施設改修のため2022年より休園予定</v>
      </c>
      <c r="W38" s="175"/>
      <c r="X38" s="175"/>
      <c r="Y38" s="175"/>
      <c r="Z38" s="175"/>
      <c r="AA38" s="175"/>
      <c r="AB38" s="175"/>
      <c r="AC38" s="175"/>
      <c r="AD38" s="175"/>
      <c r="AE38" s="175"/>
      <c r="AF38" s="175"/>
      <c r="AG38" s="175"/>
      <c r="AH38" s="175"/>
      <c r="AI38" s="176"/>
    </row>
  </sheetData>
  <mergeCells count="96">
    <mergeCell ref="R38:U38"/>
    <mergeCell ref="V38:AI38"/>
    <mergeCell ref="R34:U37"/>
    <mergeCell ref="V34:AI37"/>
    <mergeCell ref="R32:U32"/>
    <mergeCell ref="V32:AI32"/>
    <mergeCell ref="R33:U33"/>
    <mergeCell ref="V33:AI33"/>
    <mergeCell ref="E38:Q38"/>
    <mergeCell ref="E34:Q37"/>
    <mergeCell ref="E32:Q32"/>
    <mergeCell ref="E33:Q33"/>
    <mergeCell ref="A38:D38"/>
    <mergeCell ref="A34:D37"/>
    <mergeCell ref="A32:D32"/>
    <mergeCell ref="A33:D33"/>
    <mergeCell ref="A31:D31"/>
    <mergeCell ref="R19:U19"/>
    <mergeCell ref="R15:U18"/>
    <mergeCell ref="A19:D19"/>
    <mergeCell ref="E19:Q19"/>
    <mergeCell ref="A15:D18"/>
    <mergeCell ref="E15:Q18"/>
    <mergeCell ref="R31:U31"/>
    <mergeCell ref="R29:U30"/>
    <mergeCell ref="R26:U26"/>
    <mergeCell ref="R27:U28"/>
    <mergeCell ref="A29:D30"/>
    <mergeCell ref="A27:D28"/>
    <mergeCell ref="E24:Q25"/>
    <mergeCell ref="A26:D26"/>
    <mergeCell ref="E31:Q31"/>
    <mergeCell ref="E29:Q30"/>
    <mergeCell ref="E26:Q26"/>
    <mergeCell ref="E27:Q28"/>
    <mergeCell ref="V19:AI19"/>
    <mergeCell ref="V31:AI31"/>
    <mergeCell ref="V29:AI30"/>
    <mergeCell ref="V26:AI26"/>
    <mergeCell ref="V27:AI28"/>
    <mergeCell ref="V24:AI25"/>
    <mergeCell ref="V23:AI23"/>
    <mergeCell ref="V22:AI22"/>
    <mergeCell ref="R24:U25"/>
    <mergeCell ref="V21:AI21"/>
    <mergeCell ref="A24:D25"/>
    <mergeCell ref="A14:D14"/>
    <mergeCell ref="E14:Q14"/>
    <mergeCell ref="A23:D23"/>
    <mergeCell ref="V14:AI14"/>
    <mergeCell ref="V15:AI18"/>
    <mergeCell ref="R23:U23"/>
    <mergeCell ref="R22:U22"/>
    <mergeCell ref="A22:D22"/>
    <mergeCell ref="R12:U12"/>
    <mergeCell ref="R10:U11"/>
    <mergeCell ref="E23:Q23"/>
    <mergeCell ref="E21:Q21"/>
    <mergeCell ref="E22:Q22"/>
    <mergeCell ref="R7:U7"/>
    <mergeCell ref="R8:U9"/>
    <mergeCell ref="A7:D7"/>
    <mergeCell ref="E7:Q7"/>
    <mergeCell ref="R21:U21"/>
    <mergeCell ref="A8:D9"/>
    <mergeCell ref="E8:Q9"/>
    <mergeCell ref="A12:D12"/>
    <mergeCell ref="E12:Q12"/>
    <mergeCell ref="R13:U13"/>
    <mergeCell ref="R14:U14"/>
    <mergeCell ref="A13:D13"/>
    <mergeCell ref="E13:Q13"/>
    <mergeCell ref="A10:D11"/>
    <mergeCell ref="E10:Q11"/>
    <mergeCell ref="A21:D21"/>
    <mergeCell ref="R4:U4"/>
    <mergeCell ref="V4:AI4"/>
    <mergeCell ref="R5:U6"/>
    <mergeCell ref="V5:AI6"/>
    <mergeCell ref="A4:D4"/>
    <mergeCell ref="E4:Q4"/>
    <mergeCell ref="A5:D6"/>
    <mergeCell ref="E5:Q6"/>
    <mergeCell ref="V7:AI7"/>
    <mergeCell ref="V8:AI9"/>
    <mergeCell ref="V12:AI12"/>
    <mergeCell ref="V10:AI11"/>
    <mergeCell ref="V13:AI13"/>
    <mergeCell ref="R2:U2"/>
    <mergeCell ref="V2:AI2"/>
    <mergeCell ref="R3:U3"/>
    <mergeCell ref="V3:AI3"/>
    <mergeCell ref="A2:D2"/>
    <mergeCell ref="E2:Q2"/>
    <mergeCell ref="A3:D3"/>
    <mergeCell ref="E3:Q3"/>
  </mergeCells>
  <phoneticPr fontId="3"/>
  <pageMargins left="0.7" right="0.7" top="0.75" bottom="0.75" header="0.3" footer="0.3"/>
  <pageSetup paperSize="9" orientation="portrait" r:id="rId1"/>
  <headerFooter>
    <oddHeader>&amp;C詳細情報シート</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6B9-D7B9-4397-A0F7-05C959068449}">
  <dimension ref="A1:AI38"/>
  <sheetViews>
    <sheetView view="pageLayout" topLeftCell="A8" zoomScaleNormal="100" workbookViewId="0">
      <selection sqref="A1:AI38"/>
    </sheetView>
  </sheetViews>
  <sheetFormatPr defaultColWidth="8.9375" defaultRowHeight="17.649999999999999" x14ac:dyDescent="0.7"/>
  <cols>
    <col min="1" max="245" width="2.25" customWidth="1"/>
  </cols>
  <sheetData>
    <row r="1" spans="1:35" ht="18" thickBot="1" x14ac:dyDescent="0.75">
      <c r="A1" s="3">
        <v>3</v>
      </c>
      <c r="B1" s="3">
        <v>7</v>
      </c>
      <c r="C1" s="3"/>
      <c r="D1" s="3"/>
      <c r="E1" s="3"/>
      <c r="F1" s="3"/>
      <c r="G1" s="3"/>
      <c r="H1" s="3"/>
      <c r="I1" s="3"/>
      <c r="J1" s="3"/>
      <c r="K1" s="3"/>
      <c r="L1" s="3"/>
      <c r="M1" s="3"/>
      <c r="N1" s="3"/>
      <c r="O1" s="3"/>
      <c r="P1" s="3"/>
      <c r="Q1" s="3"/>
      <c r="R1" s="3"/>
      <c r="S1" s="3">
        <v>3</v>
      </c>
      <c r="T1" s="3">
        <v>8</v>
      </c>
      <c r="U1" s="3"/>
      <c r="V1" s="3"/>
      <c r="W1" s="3"/>
      <c r="X1" s="3"/>
      <c r="Y1" s="3"/>
      <c r="Z1" s="3"/>
      <c r="AA1" s="3"/>
      <c r="AB1" s="3"/>
      <c r="AC1" s="3"/>
      <c r="AD1" s="3"/>
      <c r="AE1" s="3"/>
      <c r="AF1" s="3"/>
      <c r="AG1" s="3"/>
      <c r="AH1" s="3"/>
      <c r="AI1" s="3"/>
    </row>
    <row r="2" spans="1:35" x14ac:dyDescent="0.7">
      <c r="A2" s="103" t="s">
        <v>3</v>
      </c>
      <c r="B2" s="104"/>
      <c r="C2" s="104"/>
      <c r="D2" s="104"/>
      <c r="E2" s="105" t="str">
        <f>IF(入力シート!B40="","",入力シート!B40)</f>
        <v>ふれあい植物センターイベント</v>
      </c>
      <c r="F2" s="105"/>
      <c r="G2" s="105"/>
      <c r="H2" s="105"/>
      <c r="I2" s="105"/>
      <c r="J2" s="105"/>
      <c r="K2" s="105"/>
      <c r="L2" s="105"/>
      <c r="M2" s="105"/>
      <c r="N2" s="105"/>
      <c r="O2" s="105"/>
      <c r="P2" s="105"/>
      <c r="Q2" s="177"/>
      <c r="R2" s="103" t="s">
        <v>3</v>
      </c>
      <c r="S2" s="104"/>
      <c r="T2" s="104"/>
      <c r="U2" s="104"/>
      <c r="V2" s="111" t="str">
        <f>IF(入力シート!B41="","",入力シート!B41)</f>
        <v>ふれあい植物センターイベント</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IF(入力シート!A40="","",入力シート!A40)</f>
        <v>随時申込</v>
      </c>
      <c r="F3" s="178"/>
      <c r="G3" s="178"/>
      <c r="H3" s="178"/>
      <c r="I3" s="178"/>
      <c r="J3" s="178"/>
      <c r="K3" s="178"/>
      <c r="L3" s="178"/>
      <c r="M3" s="178"/>
      <c r="N3" s="178"/>
      <c r="O3" s="178"/>
      <c r="P3" s="178"/>
      <c r="Q3" s="179"/>
      <c r="R3" s="107" t="s">
        <v>39</v>
      </c>
      <c r="S3" s="108"/>
      <c r="T3" s="108"/>
      <c r="U3" s="108"/>
      <c r="V3" s="152" t="str">
        <f>IF(入力シート!A41="","",入力シート!A41)</f>
        <v>随時申込</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IF(入力シート!C40="","",入力シート!C40)</f>
        <v>季節のワークショップ</v>
      </c>
      <c r="F4" s="113"/>
      <c r="G4" s="113"/>
      <c r="H4" s="113"/>
      <c r="I4" s="113"/>
      <c r="J4" s="113"/>
      <c r="K4" s="113"/>
      <c r="L4" s="113"/>
      <c r="M4" s="113"/>
      <c r="N4" s="113"/>
      <c r="O4" s="113"/>
      <c r="P4" s="113"/>
      <c r="Q4" s="180"/>
      <c r="R4" s="107" t="s">
        <v>4</v>
      </c>
      <c r="S4" s="108"/>
      <c r="T4" s="108"/>
      <c r="U4" s="108"/>
      <c r="V4" s="126" t="str">
        <f>IF(入力シート!C41="","",入力シート!C41)</f>
        <v>草木染体験実習</v>
      </c>
      <c r="W4" s="126"/>
      <c r="X4" s="126"/>
      <c r="Y4" s="126"/>
      <c r="Z4" s="126"/>
      <c r="AA4" s="126"/>
      <c r="AB4" s="126"/>
      <c r="AC4" s="126"/>
      <c r="AD4" s="126"/>
      <c r="AE4" s="126"/>
      <c r="AF4" s="126"/>
      <c r="AG4" s="126"/>
      <c r="AH4" s="126"/>
      <c r="AI4" s="128"/>
    </row>
    <row r="5" spans="1:35" s="45" customFormat="1" x14ac:dyDescent="0.7">
      <c r="A5" s="107" t="s">
        <v>5</v>
      </c>
      <c r="B5" s="108"/>
      <c r="C5" s="108"/>
      <c r="D5" s="108"/>
      <c r="E5" s="115" t="str">
        <f>IF(入力シート!D40="","",入力シート!D40)</f>
        <v>講師…ふれあい植物センターボランティアの会
季節に合わせて、自然素材や身近な材料を元に様々な物を作る</v>
      </c>
      <c r="F5" s="115"/>
      <c r="G5" s="115"/>
      <c r="H5" s="115"/>
      <c r="I5" s="115"/>
      <c r="J5" s="115"/>
      <c r="K5" s="115"/>
      <c r="L5" s="115"/>
      <c r="M5" s="115"/>
      <c r="N5" s="115"/>
      <c r="O5" s="115"/>
      <c r="P5" s="115"/>
      <c r="Q5" s="184"/>
      <c r="R5" s="107" t="s">
        <v>5</v>
      </c>
      <c r="S5" s="108"/>
      <c r="T5" s="108"/>
      <c r="U5" s="108"/>
      <c r="V5" s="130" t="str">
        <f>IF(入力シート!D41="","",入力シート!D41)</f>
        <v>講師…ふれあい植物センターボランティアの会
身近な植物を材料に染色を体験する</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IF(入力シート!F40="","",入力シート!F40)</f>
        <v>2021年04月01日～2021年12月31日</v>
      </c>
      <c r="F7" s="109"/>
      <c r="G7" s="109"/>
      <c r="H7" s="109"/>
      <c r="I7" s="109"/>
      <c r="J7" s="109"/>
      <c r="K7" s="109"/>
      <c r="L7" s="109"/>
      <c r="M7" s="109"/>
      <c r="N7" s="109"/>
      <c r="O7" s="109"/>
      <c r="P7" s="109"/>
      <c r="Q7" s="183"/>
      <c r="R7" s="107" t="s">
        <v>7</v>
      </c>
      <c r="S7" s="108"/>
      <c r="T7" s="108"/>
      <c r="U7" s="108"/>
      <c r="V7" s="124" t="str">
        <f>IF(入力シート!F41="","",入力シート!F41)</f>
        <v>2021年04月01日～2021年12月31日</v>
      </c>
      <c r="W7" s="124"/>
      <c r="X7" s="124"/>
      <c r="Y7" s="124"/>
      <c r="Z7" s="124"/>
      <c r="AA7" s="124"/>
      <c r="AB7" s="124"/>
      <c r="AC7" s="124"/>
      <c r="AD7" s="124"/>
      <c r="AE7" s="124"/>
      <c r="AF7" s="124"/>
      <c r="AG7" s="124"/>
      <c r="AH7" s="124"/>
      <c r="AI7" s="125"/>
    </row>
    <row r="8" spans="1:35" s="45" customFormat="1" x14ac:dyDescent="0.7">
      <c r="A8" s="107" t="s">
        <v>9</v>
      </c>
      <c r="B8" s="108"/>
      <c r="C8" s="108"/>
      <c r="D8" s="108"/>
      <c r="E8" s="109" t="str">
        <f>IF(入力シート!H40="","",入力シート!H40)</f>
        <v>土・日・祝</v>
      </c>
      <c r="F8" s="109"/>
      <c r="G8" s="109"/>
      <c r="H8" s="109"/>
      <c r="I8" s="109"/>
      <c r="J8" s="109"/>
      <c r="K8" s="109"/>
      <c r="L8" s="109"/>
      <c r="M8" s="109"/>
      <c r="N8" s="109"/>
      <c r="O8" s="109"/>
      <c r="P8" s="109"/>
      <c r="Q8" s="183"/>
      <c r="R8" s="107" t="s">
        <v>9</v>
      </c>
      <c r="S8" s="108"/>
      <c r="T8" s="108"/>
      <c r="U8" s="108"/>
      <c r="V8" s="124" t="str">
        <f>IF(入力シート!H41="","",入力シート!H41)</f>
        <v>土・日・祝</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s="45" customFormat="1" x14ac:dyDescent="0.7">
      <c r="A10" s="107" t="s">
        <v>10</v>
      </c>
      <c r="B10" s="108"/>
      <c r="C10" s="108"/>
      <c r="D10" s="108"/>
      <c r="E10" s="181" t="str">
        <f>IF(入力シート!J40="","",入力シート!J40)</f>
        <v>誰でも参加可</v>
      </c>
      <c r="F10" s="181"/>
      <c r="G10" s="181"/>
      <c r="H10" s="181"/>
      <c r="I10" s="181"/>
      <c r="J10" s="181"/>
      <c r="K10" s="181"/>
      <c r="L10" s="181"/>
      <c r="M10" s="181"/>
      <c r="N10" s="181"/>
      <c r="O10" s="181"/>
      <c r="P10" s="181"/>
      <c r="Q10" s="182"/>
      <c r="R10" s="107" t="s">
        <v>10</v>
      </c>
      <c r="S10" s="108"/>
      <c r="T10" s="108"/>
      <c r="U10" s="108"/>
      <c r="V10" s="124" t="str">
        <f>IF(入力シート!J41="","",入力シート!J41)</f>
        <v>中学生以上</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IF(入力シート!K40="","",入力シート!K40)</f>
        <v>定員設定なし</v>
      </c>
      <c r="F12" s="109"/>
      <c r="G12" s="109"/>
      <c r="H12" s="109"/>
      <c r="I12" s="109"/>
      <c r="J12" s="109"/>
      <c r="K12" s="109"/>
      <c r="L12" s="109"/>
      <c r="M12" s="109"/>
      <c r="N12" s="109"/>
      <c r="O12" s="109"/>
      <c r="P12" s="109"/>
      <c r="Q12" s="183"/>
      <c r="R12" s="107" t="s">
        <v>11</v>
      </c>
      <c r="S12" s="108"/>
      <c r="T12" s="108"/>
      <c r="U12" s="108"/>
      <c r="V12" s="124" t="str">
        <f>IF(入力シート!K41="","",入力シート!K41)</f>
        <v>10人</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IF(入力シート!L40="","",入力シート!L40)</f>
        <v>渋谷区ふれあい植物センター</v>
      </c>
      <c r="F13" s="109"/>
      <c r="G13" s="109"/>
      <c r="H13" s="109"/>
      <c r="I13" s="109"/>
      <c r="J13" s="109"/>
      <c r="K13" s="109"/>
      <c r="L13" s="109"/>
      <c r="M13" s="109"/>
      <c r="N13" s="109"/>
      <c r="O13" s="109"/>
      <c r="P13" s="109"/>
      <c r="Q13" s="183"/>
      <c r="R13" s="107" t="s">
        <v>12</v>
      </c>
      <c r="S13" s="108"/>
      <c r="T13" s="108"/>
      <c r="U13" s="108"/>
      <c r="V13" s="124" t="str">
        <f>IF(入力シート!L41="","",入力シート!L41)</f>
        <v>渋谷区ふれあい植物センター</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IF(入力シート!M40="","",入力シート!M40)</f>
        <v>無料～500円</v>
      </c>
      <c r="F14" s="109"/>
      <c r="G14" s="109"/>
      <c r="H14" s="109"/>
      <c r="I14" s="109"/>
      <c r="J14" s="109"/>
      <c r="K14" s="109"/>
      <c r="L14" s="109"/>
      <c r="M14" s="109"/>
      <c r="N14" s="109"/>
      <c r="O14" s="109"/>
      <c r="P14" s="109"/>
      <c r="Q14" s="183"/>
      <c r="R14" s="107" t="s">
        <v>13</v>
      </c>
      <c r="S14" s="108"/>
      <c r="T14" s="108"/>
      <c r="U14" s="108"/>
      <c r="V14" s="124" t="str">
        <f>IF(入力シート!M41="","",入力シート!M41)</f>
        <v>1,000~3,000円</v>
      </c>
      <c r="W14" s="124"/>
      <c r="X14" s="124"/>
      <c r="Y14" s="124"/>
      <c r="Z14" s="124"/>
      <c r="AA14" s="124"/>
      <c r="AB14" s="124"/>
      <c r="AC14" s="124"/>
      <c r="AD14" s="124"/>
      <c r="AE14" s="124"/>
      <c r="AF14" s="124"/>
      <c r="AG14" s="124"/>
      <c r="AH14" s="124"/>
      <c r="AI14" s="125"/>
    </row>
    <row r="15" spans="1:35" s="45" customFormat="1" x14ac:dyDescent="0.7">
      <c r="A15" s="107" t="s">
        <v>40</v>
      </c>
      <c r="B15" s="108"/>
      <c r="C15" s="108"/>
      <c r="D15" s="108"/>
      <c r="E15" s="113" t="str">
        <f>IF(入力シート!N40="","",入力シート!N40)</f>
        <v>渋谷区ふれあい植物センター
電話：5468-1384
FAX ：5468-9385</v>
      </c>
      <c r="F15" s="113"/>
      <c r="G15" s="113"/>
      <c r="H15" s="113"/>
      <c r="I15" s="113"/>
      <c r="J15" s="113"/>
      <c r="K15" s="113"/>
      <c r="L15" s="113"/>
      <c r="M15" s="113"/>
      <c r="N15" s="113"/>
      <c r="O15" s="113"/>
      <c r="P15" s="113"/>
      <c r="Q15" s="180"/>
      <c r="R15" s="107" t="s">
        <v>40</v>
      </c>
      <c r="S15" s="108"/>
      <c r="T15" s="108"/>
      <c r="U15" s="108"/>
      <c r="V15" s="173" t="str">
        <f>IF(入力シート!N41="","",入力シート!N41)</f>
        <v>渋谷区ふれあい植物センター
電話：5468-1384
FAX ：5468-9385</v>
      </c>
      <c r="W15" s="173"/>
      <c r="X15" s="173"/>
      <c r="Y15" s="173"/>
      <c r="Z15" s="173"/>
      <c r="AA15" s="173"/>
      <c r="AB15" s="173"/>
      <c r="AC15" s="173"/>
      <c r="AD15" s="173"/>
      <c r="AE15" s="173"/>
      <c r="AF15" s="173"/>
      <c r="AG15" s="173"/>
      <c r="AH15" s="173"/>
      <c r="AI15" s="174"/>
    </row>
    <row r="16" spans="1:35" s="45" customFormat="1"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s="45" customFormat="1"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85" t="str">
        <f>IF(入力シート!P40="","",入力シート!P40)</f>
        <v>施設改修のため2022年より休園予定</v>
      </c>
      <c r="F19" s="185"/>
      <c r="G19" s="185"/>
      <c r="H19" s="185"/>
      <c r="I19" s="185"/>
      <c r="J19" s="185"/>
      <c r="K19" s="185"/>
      <c r="L19" s="185"/>
      <c r="M19" s="185"/>
      <c r="N19" s="185"/>
      <c r="O19" s="185"/>
      <c r="P19" s="185"/>
      <c r="Q19" s="186"/>
      <c r="R19" s="132" t="s">
        <v>15</v>
      </c>
      <c r="S19" s="133"/>
      <c r="T19" s="133"/>
      <c r="U19" s="133"/>
      <c r="V19" s="175" t="str">
        <f>IF(入力シート!P41="","",入力シート!P41)</f>
        <v>施設改修のため2022年より休園予定</v>
      </c>
      <c r="W19" s="175"/>
      <c r="X19" s="175"/>
      <c r="Y19" s="175"/>
      <c r="Z19" s="175"/>
      <c r="AA19" s="175"/>
      <c r="AB19" s="175"/>
      <c r="AC19" s="175"/>
      <c r="AD19" s="175"/>
      <c r="AE19" s="175"/>
      <c r="AF19" s="175"/>
      <c r="AG19" s="175"/>
      <c r="AH19" s="175"/>
      <c r="AI19" s="176"/>
    </row>
    <row r="20" spans="1:35" ht="18" thickBot="1" x14ac:dyDescent="0.75">
      <c r="A20" s="3">
        <v>3</v>
      </c>
      <c r="B20" s="3">
        <v>9</v>
      </c>
      <c r="C20" s="3"/>
      <c r="D20" s="3"/>
      <c r="E20" s="46"/>
      <c r="F20" s="3"/>
      <c r="G20" s="3"/>
      <c r="H20" s="3"/>
      <c r="I20" s="3"/>
      <c r="J20" s="3"/>
      <c r="K20" s="3"/>
      <c r="L20" s="3"/>
      <c r="M20" s="3"/>
      <c r="N20" s="3"/>
      <c r="O20" s="3"/>
      <c r="P20" s="3"/>
      <c r="Q20" s="3"/>
      <c r="R20" s="3"/>
      <c r="S20" s="3">
        <v>4</v>
      </c>
      <c r="T20" s="3">
        <v>0</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IF(入力シート!B42="","",入力シート!B42)</f>
        <v>渋谷おとなりサンデー</v>
      </c>
      <c r="F21" s="105"/>
      <c r="G21" s="105"/>
      <c r="H21" s="105"/>
      <c r="I21" s="105"/>
      <c r="J21" s="105"/>
      <c r="K21" s="105"/>
      <c r="L21" s="105"/>
      <c r="M21" s="105"/>
      <c r="N21" s="105"/>
      <c r="O21" s="105"/>
      <c r="P21" s="105"/>
      <c r="Q21" s="177"/>
      <c r="R21" s="103" t="s">
        <v>3</v>
      </c>
      <c r="S21" s="104"/>
      <c r="T21" s="104"/>
      <c r="U21" s="104"/>
      <c r="V21" s="111" t="str">
        <f>IF(入力シート!B43="","",入力シート!B43)</f>
        <v>シニアチアダンス</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IF(入力シート!A42="","",入力シート!A42)</f>
        <v>当日会場受付又は事前申込</v>
      </c>
      <c r="F22" s="109"/>
      <c r="G22" s="109"/>
      <c r="H22" s="109"/>
      <c r="I22" s="109"/>
      <c r="J22" s="109"/>
      <c r="K22" s="109"/>
      <c r="L22" s="109"/>
      <c r="M22" s="109"/>
      <c r="N22" s="109"/>
      <c r="O22" s="109"/>
      <c r="P22" s="109"/>
      <c r="Q22" s="183"/>
      <c r="R22" s="107" t="s">
        <v>2</v>
      </c>
      <c r="S22" s="108"/>
      <c r="T22" s="108"/>
      <c r="U22" s="108"/>
      <c r="V22" s="124" t="str">
        <f>IF(入力シート!A43="","",入力シート!A43)</f>
        <v>随時申込</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IF(入力シート!C42="","",入力シート!C42)</f>
        <v>オフラインとオンラインの両方の企画を開催（予定）</v>
      </c>
      <c r="F23" s="113"/>
      <c r="G23" s="113"/>
      <c r="H23" s="113"/>
      <c r="I23" s="113"/>
      <c r="J23" s="113"/>
      <c r="K23" s="113"/>
      <c r="L23" s="113"/>
      <c r="M23" s="113"/>
      <c r="N23" s="113"/>
      <c r="O23" s="113"/>
      <c r="P23" s="113"/>
      <c r="Q23" s="180"/>
      <c r="R23" s="107" t="s">
        <v>4</v>
      </c>
      <c r="S23" s="108"/>
      <c r="T23" s="108"/>
      <c r="U23" s="108"/>
      <c r="V23" s="126" t="str">
        <f>IF(入力シート!C43="","",入力シート!C43)</f>
        <v/>
      </c>
      <c r="W23" s="126"/>
      <c r="X23" s="126"/>
      <c r="Y23" s="126"/>
      <c r="Z23" s="126"/>
      <c r="AA23" s="126"/>
      <c r="AB23" s="126"/>
      <c r="AC23" s="126"/>
      <c r="AD23" s="126"/>
      <c r="AE23" s="126"/>
      <c r="AF23" s="126"/>
      <c r="AG23" s="126"/>
      <c r="AH23" s="126"/>
      <c r="AI23" s="128"/>
    </row>
    <row r="24" spans="1:35" s="45" customFormat="1" x14ac:dyDescent="0.7">
      <c r="A24" s="107" t="s">
        <v>5</v>
      </c>
      <c r="B24" s="108"/>
      <c r="C24" s="108"/>
      <c r="D24" s="108"/>
      <c r="E24" s="115" t="str">
        <f>IF(入力シート!D42="","",入力シート!D42)</f>
        <v>コロナ禍における「新しい日常の中で開かれる新しいコミュニティ活動」によるオフライン企画と「渋谷のラジオ」や「ＷＥＢ」を利用したオンライン企画を開催します。</v>
      </c>
      <c r="F24" s="115"/>
      <c r="G24" s="115"/>
      <c r="H24" s="115"/>
      <c r="I24" s="115"/>
      <c r="J24" s="115"/>
      <c r="K24" s="115"/>
      <c r="L24" s="115"/>
      <c r="M24" s="115"/>
      <c r="N24" s="115"/>
      <c r="O24" s="115"/>
      <c r="P24" s="115"/>
      <c r="Q24" s="184"/>
      <c r="R24" s="107" t="s">
        <v>5</v>
      </c>
      <c r="S24" s="108"/>
      <c r="T24" s="108"/>
      <c r="U24" s="108"/>
      <c r="V24" s="130" t="str">
        <f>IF(入力シート!D43="","",入力シート!D43)</f>
        <v>チアダンスの初心者向け講座</v>
      </c>
      <c r="W24" s="130"/>
      <c r="X24" s="130"/>
      <c r="Y24" s="130"/>
      <c r="Z24" s="130"/>
      <c r="AA24" s="130"/>
      <c r="AB24" s="130"/>
      <c r="AC24" s="130"/>
      <c r="AD24" s="130"/>
      <c r="AE24" s="130"/>
      <c r="AF24" s="130"/>
      <c r="AG24" s="130"/>
      <c r="AH24" s="130"/>
      <c r="AI24" s="131"/>
    </row>
    <row r="25" spans="1:35" x14ac:dyDescent="0.7">
      <c r="A25" s="107"/>
      <c r="B25" s="108"/>
      <c r="C25" s="108"/>
      <c r="D25" s="108"/>
      <c r="E25" s="115"/>
      <c r="F25" s="115"/>
      <c r="G25" s="115"/>
      <c r="H25" s="115"/>
      <c r="I25" s="115"/>
      <c r="J25" s="115"/>
      <c r="K25" s="115"/>
      <c r="L25" s="115"/>
      <c r="M25" s="115"/>
      <c r="N25" s="115"/>
      <c r="O25" s="115"/>
      <c r="P25" s="115"/>
      <c r="Q25" s="184"/>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IF(入力シート!F42="","",入力シート!F42)</f>
        <v/>
      </c>
      <c r="F26" s="109"/>
      <c r="G26" s="109"/>
      <c r="H26" s="109"/>
      <c r="I26" s="109"/>
      <c r="J26" s="109"/>
      <c r="K26" s="109"/>
      <c r="L26" s="109"/>
      <c r="M26" s="109"/>
      <c r="N26" s="109"/>
      <c r="O26" s="109"/>
      <c r="P26" s="109"/>
      <c r="Q26" s="183"/>
      <c r="R26" s="107" t="s">
        <v>7</v>
      </c>
      <c r="S26" s="108"/>
      <c r="T26" s="108"/>
      <c r="U26" s="108"/>
      <c r="V26" s="124" t="str">
        <f>IF(入力シート!F43="","",入力シート!F43)</f>
        <v/>
      </c>
      <c r="W26" s="124"/>
      <c r="X26" s="124"/>
      <c r="Y26" s="124"/>
      <c r="Z26" s="124"/>
      <c r="AA26" s="124"/>
      <c r="AB26" s="124"/>
      <c r="AC26" s="124"/>
      <c r="AD26" s="124"/>
      <c r="AE26" s="124"/>
      <c r="AF26" s="124"/>
      <c r="AG26" s="124"/>
      <c r="AH26" s="124"/>
      <c r="AI26" s="125"/>
    </row>
    <row r="27" spans="1:35" s="45" customFormat="1" x14ac:dyDescent="0.7">
      <c r="A27" s="107" t="s">
        <v>9</v>
      </c>
      <c r="B27" s="108"/>
      <c r="C27" s="108"/>
      <c r="D27" s="108"/>
      <c r="E27" s="115" t="str">
        <f>IF(入力シート!H42="","",入力シート!H42)</f>
        <v>６月６日（毎年６月第一日曜日）　渋谷おとなりサンデーの日
５月～　オンライン企画開始
６月　　地域交流強化月間</v>
      </c>
      <c r="F27" s="115"/>
      <c r="G27" s="115"/>
      <c r="H27" s="115"/>
      <c r="I27" s="115"/>
      <c r="J27" s="115"/>
      <c r="K27" s="115"/>
      <c r="L27" s="115"/>
      <c r="M27" s="115"/>
      <c r="N27" s="115"/>
      <c r="O27" s="115"/>
      <c r="P27" s="115"/>
      <c r="Q27" s="184"/>
      <c r="R27" s="107" t="s">
        <v>9</v>
      </c>
      <c r="S27" s="108"/>
      <c r="T27" s="108"/>
      <c r="U27" s="108"/>
      <c r="V27" s="124" t="str">
        <f>IF(入力シート!H43="","",入力シート!H43)</f>
        <v>毎月第2・4（金）
13:00～14:15</v>
      </c>
      <c r="W27" s="124"/>
      <c r="X27" s="124"/>
      <c r="Y27" s="124"/>
      <c r="Z27" s="124"/>
      <c r="AA27" s="124"/>
      <c r="AB27" s="124"/>
      <c r="AC27" s="124"/>
      <c r="AD27" s="124"/>
      <c r="AE27" s="124"/>
      <c r="AF27" s="124"/>
      <c r="AG27" s="124"/>
      <c r="AH27" s="124"/>
      <c r="AI27" s="125"/>
    </row>
    <row r="28" spans="1:35" s="45" customFormat="1"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s="45" customFormat="1" x14ac:dyDescent="0.7">
      <c r="A29" s="107" t="s">
        <v>10</v>
      </c>
      <c r="B29" s="108"/>
      <c r="C29" s="108"/>
      <c r="D29" s="108"/>
      <c r="E29" s="181" t="str">
        <f>IF(入力シート!J42="","",入力シート!J42)</f>
        <v>どなたでも</v>
      </c>
      <c r="F29" s="181"/>
      <c r="G29" s="181"/>
      <c r="H29" s="181"/>
      <c r="I29" s="181"/>
      <c r="J29" s="181"/>
      <c r="K29" s="181"/>
      <c r="L29" s="181"/>
      <c r="M29" s="181"/>
      <c r="N29" s="181"/>
      <c r="O29" s="181"/>
      <c r="P29" s="181"/>
      <c r="Q29" s="182"/>
      <c r="R29" s="107" t="s">
        <v>10</v>
      </c>
      <c r="S29" s="108"/>
      <c r="T29" s="108"/>
      <c r="U29" s="108"/>
      <c r="V29" s="124" t="str">
        <f>IF(入力シート!J43="","",入力シート!J43)</f>
        <v>区内在住でおおむね60歳以上の人</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IF(入力シート!K42="","",入力シート!K42)</f>
        <v>企画により定員がある場合あり</v>
      </c>
      <c r="F31" s="109"/>
      <c r="G31" s="109"/>
      <c r="H31" s="109"/>
      <c r="I31" s="109"/>
      <c r="J31" s="109"/>
      <c r="K31" s="109"/>
      <c r="L31" s="109"/>
      <c r="M31" s="109"/>
      <c r="N31" s="109"/>
      <c r="O31" s="109"/>
      <c r="P31" s="109"/>
      <c r="Q31" s="183"/>
      <c r="R31" s="107" t="s">
        <v>11</v>
      </c>
      <c r="S31" s="108"/>
      <c r="T31" s="108"/>
      <c r="U31" s="108"/>
      <c r="V31" s="124" t="str">
        <f>IF(入力シート!K43="","",入力シート!K43)</f>
        <v>20人</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IF(入力シート!L42="","",入力シート!L42)</f>
        <v>渋谷区内全域</v>
      </c>
      <c r="F32" s="109"/>
      <c r="G32" s="109"/>
      <c r="H32" s="109"/>
      <c r="I32" s="109"/>
      <c r="J32" s="109"/>
      <c r="K32" s="109"/>
      <c r="L32" s="109"/>
      <c r="M32" s="109"/>
      <c r="N32" s="109"/>
      <c r="O32" s="109"/>
      <c r="P32" s="109"/>
      <c r="Q32" s="183"/>
      <c r="R32" s="107" t="s">
        <v>12</v>
      </c>
      <c r="S32" s="108"/>
      <c r="T32" s="108"/>
      <c r="U32" s="108"/>
      <c r="V32" s="124" t="str">
        <f>IF(入力シート!L43="","",入力シート!L43)</f>
        <v>つばめの里・本町東</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IF(入力シート!M42="","",入力シート!M42)</f>
        <v>企画により有料の場合あり</v>
      </c>
      <c r="F33" s="109"/>
      <c r="G33" s="109"/>
      <c r="H33" s="109"/>
      <c r="I33" s="109"/>
      <c r="J33" s="109"/>
      <c r="K33" s="109"/>
      <c r="L33" s="109"/>
      <c r="M33" s="109"/>
      <c r="N33" s="109"/>
      <c r="O33" s="109"/>
      <c r="P33" s="109"/>
      <c r="Q33" s="183"/>
      <c r="R33" s="107" t="s">
        <v>13</v>
      </c>
      <c r="S33" s="108"/>
      <c r="T33" s="108"/>
      <c r="U33" s="108"/>
      <c r="V33" s="124" t="str">
        <f>IF(入力シート!M43="","",入力シート!M43)</f>
        <v>65歳以上1,200円、65歳未満1,850円（保険加入料）</v>
      </c>
      <c r="W33" s="124"/>
      <c r="X33" s="124"/>
      <c r="Y33" s="124"/>
      <c r="Z33" s="124"/>
      <c r="AA33" s="124"/>
      <c r="AB33" s="124"/>
      <c r="AC33" s="124"/>
      <c r="AD33" s="124"/>
      <c r="AE33" s="124"/>
      <c r="AF33" s="124"/>
      <c r="AG33" s="124"/>
      <c r="AH33" s="124"/>
      <c r="AI33" s="125"/>
    </row>
    <row r="34" spans="1:35" s="45" customFormat="1" x14ac:dyDescent="0.7">
      <c r="A34" s="107" t="s">
        <v>40</v>
      </c>
      <c r="B34" s="108"/>
      <c r="C34" s="108"/>
      <c r="D34" s="108"/>
      <c r="E34" s="115" t="str">
        <f>IF(入力シート!N42="","",入力シート!N42)</f>
        <v>渋谷おとなりサンデーＷＥＢサイトに掲載
https://shibuya-otonari.jp/</v>
      </c>
      <c r="F34" s="115"/>
      <c r="G34" s="115"/>
      <c r="H34" s="115"/>
      <c r="I34" s="115"/>
      <c r="J34" s="115"/>
      <c r="K34" s="115"/>
      <c r="L34" s="115"/>
      <c r="M34" s="115"/>
      <c r="N34" s="115"/>
      <c r="O34" s="115"/>
      <c r="P34" s="115"/>
      <c r="Q34" s="184"/>
      <c r="R34" s="107" t="s">
        <v>40</v>
      </c>
      <c r="S34" s="108"/>
      <c r="T34" s="108"/>
      <c r="U34" s="108"/>
      <c r="V34" s="173" t="str">
        <f>IF(入力シート!N43="","",入力シート!N43)</f>
        <v>つばめの里・本町東
TEL 6383-3870
FAX 5350-2560</v>
      </c>
      <c r="W34" s="173"/>
      <c r="X34" s="173"/>
      <c r="Y34" s="173"/>
      <c r="Z34" s="173"/>
      <c r="AA34" s="173"/>
      <c r="AB34" s="173"/>
      <c r="AC34" s="173"/>
      <c r="AD34" s="173"/>
      <c r="AE34" s="173"/>
      <c r="AF34" s="173"/>
      <c r="AG34" s="173"/>
      <c r="AH34" s="173"/>
      <c r="AI34" s="174"/>
    </row>
    <row r="35" spans="1:35" s="45" customFormat="1"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s="45" customFormat="1"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IF(入力シート!P42="","",入力シート!P42)</f>
        <v>７月以降に開催される企画もあります。渋谷おとなりサンデーＷＥＢサイトをご確認ください。</v>
      </c>
      <c r="F38" s="185"/>
      <c r="G38" s="185"/>
      <c r="H38" s="185"/>
      <c r="I38" s="185"/>
      <c r="J38" s="185"/>
      <c r="K38" s="185"/>
      <c r="L38" s="185"/>
      <c r="M38" s="185"/>
      <c r="N38" s="185"/>
      <c r="O38" s="185"/>
      <c r="P38" s="185"/>
      <c r="Q38" s="186"/>
      <c r="R38" s="132" t="s">
        <v>15</v>
      </c>
      <c r="S38" s="133"/>
      <c r="T38" s="133"/>
      <c r="U38" s="133"/>
      <c r="V38" s="175" t="str">
        <f>IF(入力シート!P43="","",入力シート!P43)</f>
        <v>水分補給の飲み物、運動できる服装、室内用運動靴、マスク・フェイスシールド着用</v>
      </c>
      <c r="W38" s="175"/>
      <c r="X38" s="175"/>
      <c r="Y38" s="175"/>
      <c r="Z38" s="175"/>
      <c r="AA38" s="175"/>
      <c r="AB38" s="175"/>
      <c r="AC38" s="175"/>
      <c r="AD38" s="175"/>
      <c r="AE38" s="175"/>
      <c r="AF38" s="175"/>
      <c r="AG38" s="175"/>
      <c r="AH38" s="175"/>
      <c r="AI38" s="176"/>
    </row>
  </sheetData>
  <mergeCells count="96">
    <mergeCell ref="V26:AI26"/>
    <mergeCell ref="R27:U28"/>
    <mergeCell ref="V27:AI28"/>
    <mergeCell ref="V23:AI23"/>
    <mergeCell ref="R24:U25"/>
    <mergeCell ref="V24:AI25"/>
    <mergeCell ref="R23:U23"/>
    <mergeCell ref="R26:U26"/>
    <mergeCell ref="V32:AI32"/>
    <mergeCell ref="R33:U33"/>
    <mergeCell ref="V33:AI33"/>
    <mergeCell ref="V31:AI31"/>
    <mergeCell ref="R29:U30"/>
    <mergeCell ref="V29:AI30"/>
    <mergeCell ref="R31:U31"/>
    <mergeCell ref="R32:U32"/>
    <mergeCell ref="A38:D38"/>
    <mergeCell ref="E38:Q38"/>
    <mergeCell ref="A34:D37"/>
    <mergeCell ref="E34:Q37"/>
    <mergeCell ref="V38:AI38"/>
    <mergeCell ref="R34:U37"/>
    <mergeCell ref="V34:AI37"/>
    <mergeCell ref="R38:U38"/>
    <mergeCell ref="E31:Q31"/>
    <mergeCell ref="E29:Q30"/>
    <mergeCell ref="E26:Q26"/>
    <mergeCell ref="E27:Q28"/>
    <mergeCell ref="E23:Q23"/>
    <mergeCell ref="A32:D32"/>
    <mergeCell ref="E32:Q32"/>
    <mergeCell ref="E33:Q33"/>
    <mergeCell ref="E5:Q6"/>
    <mergeCell ref="A5:D6"/>
    <mergeCell ref="A19:D19"/>
    <mergeCell ref="E19:Q19"/>
    <mergeCell ref="A15:D18"/>
    <mergeCell ref="E15:Q18"/>
    <mergeCell ref="A13:D13"/>
    <mergeCell ref="E13:Q13"/>
    <mergeCell ref="A33:D33"/>
    <mergeCell ref="A14:D14"/>
    <mergeCell ref="E14:Q14"/>
    <mergeCell ref="A31:D31"/>
    <mergeCell ref="A12:D12"/>
    <mergeCell ref="A10:D11"/>
    <mergeCell ref="E10:Q11"/>
    <mergeCell ref="A26:D26"/>
    <mergeCell ref="A7:D7"/>
    <mergeCell ref="E7:Q7"/>
    <mergeCell ref="A8:D9"/>
    <mergeCell ref="E8:Q9"/>
    <mergeCell ref="E12:Q12"/>
    <mergeCell ref="A24:D25"/>
    <mergeCell ref="E24:Q25"/>
    <mergeCell ref="E21:Q21"/>
    <mergeCell ref="E22:Q22"/>
    <mergeCell ref="A23:D23"/>
    <mergeCell ref="R13:U13"/>
    <mergeCell ref="R14:U14"/>
    <mergeCell ref="R12:U12"/>
    <mergeCell ref="R21:U21"/>
    <mergeCell ref="A29:D30"/>
    <mergeCell ref="A27:D28"/>
    <mergeCell ref="V4:AI4"/>
    <mergeCell ref="V5:AI6"/>
    <mergeCell ref="R22:U22"/>
    <mergeCell ref="A22:D22"/>
    <mergeCell ref="A3:D3"/>
    <mergeCell ref="E3:Q3"/>
    <mergeCell ref="R10:U11"/>
    <mergeCell ref="A4:D4"/>
    <mergeCell ref="E4:Q4"/>
    <mergeCell ref="A21:D21"/>
    <mergeCell ref="R7:U7"/>
    <mergeCell ref="R8:U9"/>
    <mergeCell ref="R4:U4"/>
    <mergeCell ref="R5:U6"/>
    <mergeCell ref="R19:U19"/>
    <mergeCell ref="R15:U18"/>
    <mergeCell ref="A2:D2"/>
    <mergeCell ref="E2:Q2"/>
    <mergeCell ref="V21:AI21"/>
    <mergeCell ref="V22:AI22"/>
    <mergeCell ref="R2:U2"/>
    <mergeCell ref="V2:AI2"/>
    <mergeCell ref="R3:U3"/>
    <mergeCell ref="V3:AI3"/>
    <mergeCell ref="V19:AI19"/>
    <mergeCell ref="V15:AI18"/>
    <mergeCell ref="V13:AI13"/>
    <mergeCell ref="V14:AI14"/>
    <mergeCell ref="V12:AI12"/>
    <mergeCell ref="V10:AI11"/>
    <mergeCell ref="V7:AI7"/>
    <mergeCell ref="V8:AI9"/>
  </mergeCells>
  <phoneticPr fontId="3"/>
  <pageMargins left="0.7" right="0.7" top="0.75" bottom="0.75" header="0.3" footer="0.3"/>
  <pageSetup paperSize="9" orientation="portrait" r:id="rId1"/>
  <headerFooter>
    <oddHeader>&amp;C詳細情報シート</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DD941-4B11-49EE-9087-A1397A1B8CBA}">
  <dimension ref="A1:AI38"/>
  <sheetViews>
    <sheetView view="pageLayout" zoomScaleNormal="100" workbookViewId="0">
      <selection activeCell="V38" sqref="A1:AI38"/>
    </sheetView>
  </sheetViews>
  <sheetFormatPr defaultColWidth="8.9375" defaultRowHeight="17.649999999999999" x14ac:dyDescent="0.7"/>
  <cols>
    <col min="1" max="245" width="2.25" style="45" customWidth="1"/>
    <col min="246" max="16384" width="8.9375" style="45"/>
  </cols>
  <sheetData>
    <row r="1" spans="1:35" ht="18" thickBot="1" x14ac:dyDescent="0.75">
      <c r="A1" s="3">
        <v>4</v>
      </c>
      <c r="B1" s="3">
        <v>1</v>
      </c>
      <c r="C1" s="3"/>
      <c r="D1" s="3"/>
      <c r="E1" s="3"/>
      <c r="F1" s="3"/>
      <c r="G1" s="3"/>
      <c r="H1" s="3"/>
      <c r="I1" s="3"/>
      <c r="J1" s="3"/>
      <c r="K1" s="3"/>
      <c r="L1" s="3"/>
      <c r="M1" s="3"/>
      <c r="N1" s="3"/>
      <c r="O1" s="3"/>
      <c r="P1" s="3"/>
      <c r="Q1" s="3"/>
      <c r="R1" s="3"/>
      <c r="S1" s="3">
        <v>4</v>
      </c>
      <c r="T1" s="3">
        <v>2</v>
      </c>
      <c r="U1" s="3"/>
      <c r="V1" s="3"/>
      <c r="W1" s="3"/>
      <c r="X1" s="3"/>
      <c r="Y1" s="3"/>
      <c r="Z1" s="3"/>
      <c r="AA1" s="3"/>
      <c r="AB1" s="3"/>
      <c r="AC1" s="3"/>
      <c r="AD1" s="3"/>
      <c r="AE1" s="3"/>
      <c r="AF1" s="3"/>
      <c r="AG1" s="3"/>
      <c r="AH1" s="3"/>
      <c r="AI1" s="3"/>
    </row>
    <row r="2" spans="1:35" x14ac:dyDescent="0.7">
      <c r="A2" s="103" t="s">
        <v>3</v>
      </c>
      <c r="B2" s="104"/>
      <c r="C2" s="104"/>
      <c r="D2" s="104"/>
      <c r="E2" s="105" t="str">
        <f>IF(入力シート!B44="","",入力シート!B44)</f>
        <v>シニアチアダンス</v>
      </c>
      <c r="F2" s="105"/>
      <c r="G2" s="105"/>
      <c r="H2" s="105"/>
      <c r="I2" s="105"/>
      <c r="J2" s="105"/>
      <c r="K2" s="105"/>
      <c r="L2" s="105"/>
      <c r="M2" s="105"/>
      <c r="N2" s="105"/>
      <c r="O2" s="105"/>
      <c r="P2" s="105"/>
      <c r="Q2" s="177"/>
      <c r="R2" s="103" t="s">
        <v>3</v>
      </c>
      <c r="S2" s="104"/>
      <c r="T2" s="104"/>
      <c r="U2" s="104"/>
      <c r="V2" s="111" t="str">
        <f>IF(入力シート!B45="","",入力シート!B45)</f>
        <v>シニアチアダンス</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IF(入力シート!A44="","",入力シート!A44)</f>
        <v>随時申込</v>
      </c>
      <c r="F3" s="178"/>
      <c r="G3" s="178"/>
      <c r="H3" s="178"/>
      <c r="I3" s="178"/>
      <c r="J3" s="178"/>
      <c r="K3" s="178"/>
      <c r="L3" s="178"/>
      <c r="M3" s="178"/>
      <c r="N3" s="178"/>
      <c r="O3" s="178"/>
      <c r="P3" s="178"/>
      <c r="Q3" s="179"/>
      <c r="R3" s="107" t="s">
        <v>39</v>
      </c>
      <c r="S3" s="108"/>
      <c r="T3" s="108"/>
      <c r="U3" s="108"/>
      <c r="V3" s="152" t="str">
        <f>IF(入力シート!A45="","",入力シート!A45)</f>
        <v>随時申込</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IF(入力シート!C44="","",入力シート!C44)</f>
        <v/>
      </c>
      <c r="F4" s="113"/>
      <c r="G4" s="113"/>
      <c r="H4" s="113"/>
      <c r="I4" s="113"/>
      <c r="J4" s="113"/>
      <c r="K4" s="113"/>
      <c r="L4" s="113"/>
      <c r="M4" s="113"/>
      <c r="N4" s="113"/>
      <c r="O4" s="113"/>
      <c r="P4" s="113"/>
      <c r="Q4" s="180"/>
      <c r="R4" s="107" t="s">
        <v>4</v>
      </c>
      <c r="S4" s="108"/>
      <c r="T4" s="108"/>
      <c r="U4" s="108"/>
      <c r="V4" s="126" t="str">
        <f>IF(入力シート!C45="","",入力シート!C45)</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IF(入力シート!D44="","",入力シート!D44)</f>
        <v>チアダンスの初心者向け講座</v>
      </c>
      <c r="F5" s="115"/>
      <c r="G5" s="115"/>
      <c r="H5" s="115"/>
      <c r="I5" s="115"/>
      <c r="J5" s="115"/>
      <c r="K5" s="115"/>
      <c r="L5" s="115"/>
      <c r="M5" s="115"/>
      <c r="N5" s="115"/>
      <c r="O5" s="115"/>
      <c r="P5" s="115"/>
      <c r="Q5" s="184"/>
      <c r="R5" s="107" t="s">
        <v>5</v>
      </c>
      <c r="S5" s="108"/>
      <c r="T5" s="108"/>
      <c r="U5" s="108"/>
      <c r="V5" s="130" t="str">
        <f>IF(入力シート!D45="","",入力シート!D45)</f>
        <v>チアダンスの初心者向け講座</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IF(入力シート!F44="","",入力シート!F44)</f>
        <v/>
      </c>
      <c r="F7" s="109"/>
      <c r="G7" s="109"/>
      <c r="H7" s="109"/>
      <c r="I7" s="109"/>
      <c r="J7" s="109"/>
      <c r="K7" s="109"/>
      <c r="L7" s="109"/>
      <c r="M7" s="109"/>
      <c r="N7" s="109"/>
      <c r="O7" s="109"/>
      <c r="P7" s="109"/>
      <c r="Q7" s="183"/>
      <c r="R7" s="107" t="s">
        <v>7</v>
      </c>
      <c r="S7" s="108"/>
      <c r="T7" s="108"/>
      <c r="U7" s="108"/>
      <c r="V7" s="124" t="str">
        <f>IF(入力シート!F45="","",入力シート!F45)</f>
        <v>6月17日～</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IF(入力シート!H44="","",入力シート!H44)</f>
        <v>毎月第2・4（火）
13:00～14:15</v>
      </c>
      <c r="F8" s="109"/>
      <c r="G8" s="109"/>
      <c r="H8" s="109"/>
      <c r="I8" s="109"/>
      <c r="J8" s="109"/>
      <c r="K8" s="109"/>
      <c r="L8" s="109"/>
      <c r="M8" s="109"/>
      <c r="N8" s="109"/>
      <c r="O8" s="109"/>
      <c r="P8" s="109"/>
      <c r="Q8" s="183"/>
      <c r="R8" s="107" t="s">
        <v>9</v>
      </c>
      <c r="S8" s="108"/>
      <c r="T8" s="108"/>
      <c r="U8" s="108"/>
      <c r="V8" s="124" t="str">
        <f>IF(入力シート!H45="","",入力シート!H45)</f>
        <v>7月6日～
毎月第1・3（火）
13:00～14:15</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IF(入力シート!J44="","",入力シート!J44)</f>
        <v>区内在住でおおむね60歳以上の人</v>
      </c>
      <c r="F10" s="181"/>
      <c r="G10" s="181"/>
      <c r="H10" s="181"/>
      <c r="I10" s="181"/>
      <c r="J10" s="181"/>
      <c r="K10" s="181"/>
      <c r="L10" s="181"/>
      <c r="M10" s="181"/>
      <c r="N10" s="181"/>
      <c r="O10" s="181"/>
      <c r="P10" s="181"/>
      <c r="Q10" s="182"/>
      <c r="R10" s="107" t="s">
        <v>10</v>
      </c>
      <c r="S10" s="108"/>
      <c r="T10" s="108"/>
      <c r="U10" s="108"/>
      <c r="V10" s="124" t="str">
        <f>IF(入力シート!J45="","",入力シート!J45)</f>
        <v>区内在住でおおむね60歳以上の人</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IF(入力シート!K44="","",入力シート!K44)</f>
        <v>20人</v>
      </c>
      <c r="F12" s="109"/>
      <c r="G12" s="109"/>
      <c r="H12" s="109"/>
      <c r="I12" s="109"/>
      <c r="J12" s="109"/>
      <c r="K12" s="109"/>
      <c r="L12" s="109"/>
      <c r="M12" s="109"/>
      <c r="N12" s="109"/>
      <c r="O12" s="109"/>
      <c r="P12" s="109"/>
      <c r="Q12" s="183"/>
      <c r="R12" s="107" t="s">
        <v>11</v>
      </c>
      <c r="S12" s="108"/>
      <c r="T12" s="108"/>
      <c r="U12" s="108"/>
      <c r="V12" s="124" t="str">
        <f>IF(入力シート!K45="","",入力シート!K45)</f>
        <v>15人</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IF(入力シート!L44="","",入力シート!L44)</f>
        <v>ひがし健康プラザ</v>
      </c>
      <c r="F13" s="109"/>
      <c r="G13" s="109"/>
      <c r="H13" s="109"/>
      <c r="I13" s="109"/>
      <c r="J13" s="109"/>
      <c r="K13" s="109"/>
      <c r="L13" s="109"/>
      <c r="M13" s="109"/>
      <c r="N13" s="109"/>
      <c r="O13" s="109"/>
      <c r="P13" s="109"/>
      <c r="Q13" s="183"/>
      <c r="R13" s="107" t="s">
        <v>12</v>
      </c>
      <c r="S13" s="108"/>
      <c r="T13" s="108"/>
      <c r="U13" s="108"/>
      <c r="V13" s="124" t="str">
        <f>IF(入力シート!L45="","",入力シート!L45)</f>
        <v>かんなみの杜・渋谷</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IF(入力シート!M44="","",入力シート!M44)</f>
        <v>65歳以上1,200円、65歳未満1,850円（保険加入料）</v>
      </c>
      <c r="F14" s="109"/>
      <c r="G14" s="109"/>
      <c r="H14" s="109"/>
      <c r="I14" s="109"/>
      <c r="J14" s="109"/>
      <c r="K14" s="109"/>
      <c r="L14" s="109"/>
      <c r="M14" s="109"/>
      <c r="N14" s="109"/>
      <c r="O14" s="109"/>
      <c r="P14" s="109"/>
      <c r="Q14" s="183"/>
      <c r="R14" s="107" t="s">
        <v>13</v>
      </c>
      <c r="S14" s="108"/>
      <c r="T14" s="108"/>
      <c r="U14" s="108"/>
      <c r="V14" s="124" t="str">
        <f>IF(入力シート!M45="","",入力シート!M45)</f>
        <v>65歳以上1,200円、65歳未満1,850円（保険加入料）</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IF(入力シート!N44="","",入力シート!N44)</f>
        <v>ひがし健康プラザ高齢者在宅サービスセンター
TEL 5466-2681
FAX5466-2682</v>
      </c>
      <c r="F15" s="113"/>
      <c r="G15" s="113"/>
      <c r="H15" s="113"/>
      <c r="I15" s="113"/>
      <c r="J15" s="113"/>
      <c r="K15" s="113"/>
      <c r="L15" s="113"/>
      <c r="M15" s="113"/>
      <c r="N15" s="113"/>
      <c r="O15" s="113"/>
      <c r="P15" s="113"/>
      <c r="Q15" s="180"/>
      <c r="R15" s="107" t="s">
        <v>40</v>
      </c>
      <c r="S15" s="108"/>
      <c r="T15" s="108"/>
      <c r="U15" s="108"/>
      <c r="V15" s="173" t="str">
        <f>IF(入力シート!N45="","",入力シート!N45)</f>
        <v>かんなみの杜・渋谷
TEL 5784-3872
FAX 5784-3876</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85" t="str">
        <f>IF(入力シート!P44="","",入力シート!P44)</f>
        <v>水分補給の飲み物、運動できる服装、室内用運動靴、マスク・フェイスシールド着用</v>
      </c>
      <c r="F19" s="185"/>
      <c r="G19" s="185"/>
      <c r="H19" s="185"/>
      <c r="I19" s="185"/>
      <c r="J19" s="185"/>
      <c r="K19" s="185"/>
      <c r="L19" s="185"/>
      <c r="M19" s="185"/>
      <c r="N19" s="185"/>
      <c r="O19" s="185"/>
      <c r="P19" s="185"/>
      <c r="Q19" s="186"/>
      <c r="R19" s="132" t="s">
        <v>15</v>
      </c>
      <c r="S19" s="133"/>
      <c r="T19" s="133"/>
      <c r="U19" s="133"/>
      <c r="V19" s="175" t="str">
        <f>IF(入力シート!P45="","",入力シート!P45)</f>
        <v>水分補給の飲み物、運動できる服装、室内用運動靴、マスク・フェイスシールド着用</v>
      </c>
      <c r="W19" s="175"/>
      <c r="X19" s="175"/>
      <c r="Y19" s="175"/>
      <c r="Z19" s="175"/>
      <c r="AA19" s="175"/>
      <c r="AB19" s="175"/>
      <c r="AC19" s="175"/>
      <c r="AD19" s="175"/>
      <c r="AE19" s="175"/>
      <c r="AF19" s="175"/>
      <c r="AG19" s="175"/>
      <c r="AH19" s="175"/>
      <c r="AI19" s="176"/>
    </row>
    <row r="20" spans="1:35" ht="18" thickBot="1" x14ac:dyDescent="0.75">
      <c r="A20" s="3">
        <v>4</v>
      </c>
      <c r="B20" s="3">
        <v>3</v>
      </c>
      <c r="C20" s="3"/>
      <c r="D20" s="3"/>
      <c r="E20" s="46"/>
      <c r="F20" s="3"/>
      <c r="G20" s="3"/>
      <c r="H20" s="3"/>
      <c r="I20" s="3"/>
      <c r="J20" s="3"/>
      <c r="K20" s="3"/>
      <c r="L20" s="3"/>
      <c r="M20" s="3"/>
      <c r="N20" s="3"/>
      <c r="O20" s="3"/>
      <c r="P20" s="3"/>
      <c r="Q20" s="3"/>
      <c r="R20" s="3"/>
      <c r="S20" s="3">
        <v>4</v>
      </c>
      <c r="T20" s="3">
        <v>4</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IF(入力シート!B46="","",入力シート!B46)</f>
        <v>若返るダイヤモンド体操</v>
      </c>
      <c r="F21" s="105"/>
      <c r="G21" s="105"/>
      <c r="H21" s="105"/>
      <c r="I21" s="105"/>
      <c r="J21" s="105"/>
      <c r="K21" s="105"/>
      <c r="L21" s="105"/>
      <c r="M21" s="105"/>
      <c r="N21" s="105"/>
      <c r="O21" s="105"/>
      <c r="P21" s="105"/>
      <c r="Q21" s="177"/>
      <c r="R21" s="103" t="s">
        <v>3</v>
      </c>
      <c r="S21" s="104"/>
      <c r="T21" s="104"/>
      <c r="U21" s="104"/>
      <c r="V21" s="111" t="str">
        <f>IF(入力シート!B47="","",入力シート!B47)</f>
        <v>若返るダイヤモンド体操</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IF(入力シート!A46="","",入力シート!A46)</f>
        <v>当日会場受付</v>
      </c>
      <c r="F22" s="109"/>
      <c r="G22" s="109"/>
      <c r="H22" s="109"/>
      <c r="I22" s="109"/>
      <c r="J22" s="109"/>
      <c r="K22" s="109"/>
      <c r="L22" s="109"/>
      <c r="M22" s="109"/>
      <c r="N22" s="109"/>
      <c r="O22" s="109"/>
      <c r="P22" s="109"/>
      <c r="Q22" s="183"/>
      <c r="R22" s="107" t="s">
        <v>2</v>
      </c>
      <c r="S22" s="108"/>
      <c r="T22" s="108"/>
      <c r="U22" s="108"/>
      <c r="V22" s="124" t="str">
        <f>IF(入力シート!A47="","",入力シート!A47)</f>
        <v>当日会場受付</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IF(入力シート!C46="","",入力シート!C46)</f>
        <v/>
      </c>
      <c r="F23" s="113"/>
      <c r="G23" s="113"/>
      <c r="H23" s="113"/>
      <c r="I23" s="113"/>
      <c r="J23" s="113"/>
      <c r="K23" s="113"/>
      <c r="L23" s="113"/>
      <c r="M23" s="113"/>
      <c r="N23" s="113"/>
      <c r="O23" s="113"/>
      <c r="P23" s="113"/>
      <c r="Q23" s="180"/>
      <c r="R23" s="107" t="s">
        <v>4</v>
      </c>
      <c r="S23" s="108"/>
      <c r="T23" s="108"/>
      <c r="U23" s="108"/>
      <c r="V23" s="126" t="str">
        <f>IF(入力シート!C47="","",入力シート!C47)</f>
        <v/>
      </c>
      <c r="W23" s="126"/>
      <c r="X23" s="126"/>
      <c r="Y23" s="126"/>
      <c r="Z23" s="126"/>
      <c r="AA23" s="126"/>
      <c r="AB23" s="126"/>
      <c r="AC23" s="126"/>
      <c r="AD23" s="126"/>
      <c r="AE23" s="126"/>
      <c r="AF23" s="126"/>
      <c r="AG23" s="126"/>
      <c r="AH23" s="126"/>
      <c r="AI23" s="128"/>
    </row>
    <row r="24" spans="1:35" x14ac:dyDescent="0.7">
      <c r="A24" s="107" t="s">
        <v>5</v>
      </c>
      <c r="B24" s="108"/>
      <c r="C24" s="108"/>
      <c r="D24" s="108"/>
      <c r="E24" s="115" t="str">
        <f>IF(入力シート!D46="","",入力シート!D46)</f>
        <v>座位・立位・エアロビクス・セラバンドを使用した体操</v>
      </c>
      <c r="F24" s="115"/>
      <c r="G24" s="115"/>
      <c r="H24" s="115"/>
      <c r="I24" s="115"/>
      <c r="J24" s="115"/>
      <c r="K24" s="115"/>
      <c r="L24" s="115"/>
      <c r="M24" s="115"/>
      <c r="N24" s="115"/>
      <c r="O24" s="115"/>
      <c r="P24" s="115"/>
      <c r="Q24" s="184"/>
      <c r="R24" s="107" t="s">
        <v>5</v>
      </c>
      <c r="S24" s="108"/>
      <c r="T24" s="108"/>
      <c r="U24" s="108"/>
      <c r="V24" s="130" t="str">
        <f>IF(入力シート!D47="","",入力シート!D47)</f>
        <v>座位・立位・エアロビクス・セラバンドを使用した体操</v>
      </c>
      <c r="W24" s="130"/>
      <c r="X24" s="130"/>
      <c r="Y24" s="130"/>
      <c r="Z24" s="130"/>
      <c r="AA24" s="130"/>
      <c r="AB24" s="130"/>
      <c r="AC24" s="130"/>
      <c r="AD24" s="130"/>
      <c r="AE24" s="130"/>
      <c r="AF24" s="130"/>
      <c r="AG24" s="130"/>
      <c r="AH24" s="130"/>
      <c r="AI24" s="131"/>
    </row>
    <row r="25" spans="1:35" x14ac:dyDescent="0.7">
      <c r="A25" s="107"/>
      <c r="B25" s="108"/>
      <c r="C25" s="108"/>
      <c r="D25" s="108"/>
      <c r="E25" s="115"/>
      <c r="F25" s="115"/>
      <c r="G25" s="115"/>
      <c r="H25" s="115"/>
      <c r="I25" s="115"/>
      <c r="J25" s="115"/>
      <c r="K25" s="115"/>
      <c r="L25" s="115"/>
      <c r="M25" s="115"/>
      <c r="N25" s="115"/>
      <c r="O25" s="115"/>
      <c r="P25" s="115"/>
      <c r="Q25" s="184"/>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IF(入力シート!F46="","",入力シート!F46)</f>
        <v/>
      </c>
      <c r="F26" s="109"/>
      <c r="G26" s="109"/>
      <c r="H26" s="109"/>
      <c r="I26" s="109"/>
      <c r="J26" s="109"/>
      <c r="K26" s="109"/>
      <c r="L26" s="109"/>
      <c r="M26" s="109"/>
      <c r="N26" s="109"/>
      <c r="O26" s="109"/>
      <c r="P26" s="109"/>
      <c r="Q26" s="183"/>
      <c r="R26" s="107" t="s">
        <v>7</v>
      </c>
      <c r="S26" s="108"/>
      <c r="T26" s="108"/>
      <c r="U26" s="108"/>
      <c r="V26" s="124" t="str">
        <f>IF(入力シート!F47="","",入力シート!F47)</f>
        <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IF(入力シート!H46="","",入力シート!H46)</f>
        <v>４月6日～３月29日</v>
      </c>
      <c r="F27" s="115"/>
      <c r="G27" s="115"/>
      <c r="H27" s="115"/>
      <c r="I27" s="115"/>
      <c r="J27" s="115"/>
      <c r="K27" s="115"/>
      <c r="L27" s="115"/>
      <c r="M27" s="115"/>
      <c r="N27" s="115"/>
      <c r="O27" s="115"/>
      <c r="P27" s="115"/>
      <c r="Q27" s="184"/>
      <c r="R27" s="107" t="s">
        <v>9</v>
      </c>
      <c r="S27" s="108"/>
      <c r="T27" s="108"/>
      <c r="U27" s="108"/>
      <c r="V27" s="124" t="str">
        <f>IF(入力シート!H47="","",入力シート!H47)</f>
        <v>４月6日～３月29日</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IF(入力シート!J46="","",入力シート!J46)</f>
        <v>区内在住でおおむね60歳以上の人</v>
      </c>
      <c r="F29" s="181"/>
      <c r="G29" s="181"/>
      <c r="H29" s="181"/>
      <c r="I29" s="181"/>
      <c r="J29" s="181"/>
      <c r="K29" s="181"/>
      <c r="L29" s="181"/>
      <c r="M29" s="181"/>
      <c r="N29" s="181"/>
      <c r="O29" s="181"/>
      <c r="P29" s="181"/>
      <c r="Q29" s="182"/>
      <c r="R29" s="107" t="s">
        <v>10</v>
      </c>
      <c r="S29" s="108"/>
      <c r="T29" s="108"/>
      <c r="U29" s="108"/>
      <c r="V29" s="124" t="str">
        <f>IF(入力シート!J47="","",入力シート!J47)</f>
        <v>区内在住でおおむね60歳以上の人</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f>IF(入力シート!K46="","",入力シート!K46)</f>
        <v>15</v>
      </c>
      <c r="F31" s="109"/>
      <c r="G31" s="109"/>
      <c r="H31" s="109"/>
      <c r="I31" s="109"/>
      <c r="J31" s="109"/>
      <c r="K31" s="109"/>
      <c r="L31" s="109"/>
      <c r="M31" s="109"/>
      <c r="N31" s="109"/>
      <c r="O31" s="109"/>
      <c r="P31" s="109"/>
      <c r="Q31" s="183"/>
      <c r="R31" s="107" t="s">
        <v>11</v>
      </c>
      <c r="S31" s="108"/>
      <c r="T31" s="108"/>
      <c r="U31" s="108"/>
      <c r="V31" s="124">
        <f>IF(入力シート!K47="","",入力シート!K47)</f>
        <v>15</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IF(入力シート!L46="","",入力シート!L46)</f>
        <v>代官山スポーツプラザ</v>
      </c>
      <c r="F32" s="109"/>
      <c r="G32" s="109"/>
      <c r="H32" s="109"/>
      <c r="I32" s="109"/>
      <c r="J32" s="109"/>
      <c r="K32" s="109"/>
      <c r="L32" s="109"/>
      <c r="M32" s="109"/>
      <c r="N32" s="109"/>
      <c r="O32" s="109"/>
      <c r="P32" s="109"/>
      <c r="Q32" s="183"/>
      <c r="R32" s="107" t="s">
        <v>12</v>
      </c>
      <c r="S32" s="108"/>
      <c r="T32" s="108"/>
      <c r="U32" s="108"/>
      <c r="V32" s="124" t="str">
        <f>IF(入力シート!L47="","",入力シート!L47)</f>
        <v>はつらつセンター参宮橋</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IF(入力シート!M46="","",入力シート!M46)</f>
        <v>65歳以上1,200円、65歳未満1,850円（保険加入料）</v>
      </c>
      <c r="F33" s="109"/>
      <c r="G33" s="109"/>
      <c r="H33" s="109"/>
      <c r="I33" s="109"/>
      <c r="J33" s="109"/>
      <c r="K33" s="109"/>
      <c r="L33" s="109"/>
      <c r="M33" s="109"/>
      <c r="N33" s="109"/>
      <c r="O33" s="109"/>
      <c r="P33" s="109"/>
      <c r="Q33" s="183"/>
      <c r="R33" s="107" t="s">
        <v>13</v>
      </c>
      <c r="S33" s="108"/>
      <c r="T33" s="108"/>
      <c r="U33" s="108"/>
      <c r="V33" s="124" t="str">
        <f>IF(入力シート!M47="","",入力シート!M47)</f>
        <v>65歳以上1,200円、65歳未満1,850円（保険加入料）</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IF(入力シート!N46="","",入力シート!N46)</f>
        <v>高齢者福祉課サービス事業係
TEL3463-1873
FAX3463-2873</v>
      </c>
      <c r="F34" s="115"/>
      <c r="G34" s="115"/>
      <c r="H34" s="115"/>
      <c r="I34" s="115"/>
      <c r="J34" s="115"/>
      <c r="K34" s="115"/>
      <c r="L34" s="115"/>
      <c r="M34" s="115"/>
      <c r="N34" s="115"/>
      <c r="O34" s="115"/>
      <c r="P34" s="115"/>
      <c r="Q34" s="184"/>
      <c r="R34" s="107" t="s">
        <v>40</v>
      </c>
      <c r="S34" s="108"/>
      <c r="T34" s="108"/>
      <c r="U34" s="108"/>
      <c r="V34" s="173" t="str">
        <f>IF(入力シート!N47="","",入力シート!N47)</f>
        <v>高齢者福祉課サービス事業係
TEL3463-1873
FAX3463-2873</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IF(入力シート!P46="","",入力シート!P46)</f>
        <v>水分補給の飲み物、運動できる服装、室内用運動靴、マスク着用</v>
      </c>
      <c r="F38" s="185"/>
      <c r="G38" s="185"/>
      <c r="H38" s="185"/>
      <c r="I38" s="185"/>
      <c r="J38" s="185"/>
      <c r="K38" s="185"/>
      <c r="L38" s="185"/>
      <c r="M38" s="185"/>
      <c r="N38" s="185"/>
      <c r="O38" s="185"/>
      <c r="P38" s="185"/>
      <c r="Q38" s="186"/>
      <c r="R38" s="132" t="s">
        <v>15</v>
      </c>
      <c r="S38" s="133"/>
      <c r="T38" s="133"/>
      <c r="U38" s="133"/>
      <c r="V38" s="175" t="str">
        <f>IF(入力シート!P47="","",入力シート!P47)</f>
        <v>水分補給の飲み物、運動できる服装、マスク着用</v>
      </c>
      <c r="W38" s="175"/>
      <c r="X38" s="175"/>
      <c r="Y38" s="175"/>
      <c r="Z38" s="175"/>
      <c r="AA38" s="175"/>
      <c r="AB38" s="175"/>
      <c r="AC38" s="175"/>
      <c r="AD38" s="175"/>
      <c r="AE38" s="175"/>
      <c r="AF38" s="175"/>
      <c r="AG38" s="175"/>
      <c r="AH38" s="175"/>
      <c r="AI38" s="176"/>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C7C1-132A-4CD7-BF0A-89E18ECE018F}">
  <dimension ref="A1:AI38"/>
  <sheetViews>
    <sheetView view="pageLayout" topLeftCell="A8" zoomScaleNormal="100" workbookViewId="0">
      <selection sqref="A1:AI38"/>
    </sheetView>
  </sheetViews>
  <sheetFormatPr defaultColWidth="8.9375" defaultRowHeight="17.649999999999999" x14ac:dyDescent="0.7"/>
  <cols>
    <col min="1" max="245" width="2.25" style="45" customWidth="1"/>
    <col min="246" max="16384" width="8.9375" style="45"/>
  </cols>
  <sheetData>
    <row r="1" spans="1:35" ht="18" thickBot="1" x14ac:dyDescent="0.75">
      <c r="A1" s="3">
        <v>4</v>
      </c>
      <c r="B1" s="3">
        <v>5</v>
      </c>
      <c r="C1" s="3"/>
      <c r="D1" s="3"/>
      <c r="E1" s="3"/>
      <c r="F1" s="3"/>
      <c r="G1" s="3"/>
      <c r="H1" s="3"/>
      <c r="I1" s="3"/>
      <c r="J1" s="3"/>
      <c r="K1" s="3"/>
      <c r="L1" s="3"/>
      <c r="M1" s="3"/>
      <c r="N1" s="3"/>
      <c r="O1" s="3"/>
      <c r="P1" s="3"/>
      <c r="Q1" s="3"/>
      <c r="R1" s="3"/>
      <c r="S1" s="3">
        <v>4</v>
      </c>
      <c r="T1" s="3">
        <v>6</v>
      </c>
      <c r="U1" s="3"/>
      <c r="V1" s="3"/>
      <c r="W1" s="3"/>
      <c r="X1" s="3"/>
      <c r="Y1" s="3"/>
      <c r="Z1" s="3"/>
      <c r="AA1" s="3"/>
      <c r="AB1" s="3"/>
      <c r="AC1" s="3"/>
      <c r="AD1" s="3"/>
      <c r="AE1" s="3"/>
      <c r="AF1" s="3"/>
      <c r="AG1" s="3"/>
      <c r="AH1" s="3"/>
      <c r="AI1" s="3"/>
    </row>
    <row r="2" spans="1:35" x14ac:dyDescent="0.7">
      <c r="A2" s="103" t="s">
        <v>3</v>
      </c>
      <c r="B2" s="104"/>
      <c r="C2" s="104"/>
      <c r="D2" s="104"/>
      <c r="E2" s="105" t="str">
        <f>IF(入力シート!B48="","",入力シート!B48)</f>
        <v>若返るダイヤモンド体操</v>
      </c>
      <c r="F2" s="105"/>
      <c r="G2" s="105"/>
      <c r="H2" s="105"/>
      <c r="I2" s="105"/>
      <c r="J2" s="105"/>
      <c r="K2" s="105"/>
      <c r="L2" s="105"/>
      <c r="M2" s="105"/>
      <c r="N2" s="105"/>
      <c r="O2" s="105"/>
      <c r="P2" s="105"/>
      <c r="Q2" s="177"/>
      <c r="R2" s="103" t="s">
        <v>3</v>
      </c>
      <c r="S2" s="104"/>
      <c r="T2" s="104"/>
      <c r="U2" s="104"/>
      <c r="V2" s="111" t="str">
        <f>IF(入力シート!B49="","",入力シート!B49)</f>
        <v>若返るダイヤモンド体操</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IF(入力シート!A48="","",入力シート!A48)</f>
        <v>当日会場受付</v>
      </c>
      <c r="F3" s="178"/>
      <c r="G3" s="178"/>
      <c r="H3" s="178"/>
      <c r="I3" s="178"/>
      <c r="J3" s="178"/>
      <c r="K3" s="178"/>
      <c r="L3" s="178"/>
      <c r="M3" s="178"/>
      <c r="N3" s="178"/>
      <c r="O3" s="178"/>
      <c r="P3" s="178"/>
      <c r="Q3" s="179"/>
      <c r="R3" s="107" t="s">
        <v>39</v>
      </c>
      <c r="S3" s="108"/>
      <c r="T3" s="108"/>
      <c r="U3" s="108"/>
      <c r="V3" s="152" t="str">
        <f>IF(入力シート!A49="","",入力シート!A49)</f>
        <v>当日会場受付</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IF(入力シート!C48="","",入力シート!C48)</f>
        <v/>
      </c>
      <c r="F4" s="113"/>
      <c r="G4" s="113"/>
      <c r="H4" s="113"/>
      <c r="I4" s="113"/>
      <c r="J4" s="113"/>
      <c r="K4" s="113"/>
      <c r="L4" s="113"/>
      <c r="M4" s="113"/>
      <c r="N4" s="113"/>
      <c r="O4" s="113"/>
      <c r="P4" s="113"/>
      <c r="Q4" s="180"/>
      <c r="R4" s="107" t="s">
        <v>4</v>
      </c>
      <c r="S4" s="108"/>
      <c r="T4" s="108"/>
      <c r="U4" s="108"/>
      <c r="V4" s="126" t="str">
        <f>IF(入力シート!C49="","",入力シート!C49)</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IF(入力シート!D48="","",入力シート!D48)</f>
        <v>座位・立位・エアロビクス・セラバンドを使用した体操</v>
      </c>
      <c r="F5" s="115"/>
      <c r="G5" s="115"/>
      <c r="H5" s="115"/>
      <c r="I5" s="115"/>
      <c r="J5" s="115"/>
      <c r="K5" s="115"/>
      <c r="L5" s="115"/>
      <c r="M5" s="115"/>
      <c r="N5" s="115"/>
      <c r="O5" s="115"/>
      <c r="P5" s="115"/>
      <c r="Q5" s="184"/>
      <c r="R5" s="107" t="s">
        <v>5</v>
      </c>
      <c r="S5" s="108"/>
      <c r="T5" s="108"/>
      <c r="U5" s="108"/>
      <c r="V5" s="130" t="str">
        <f>IF(入力シート!D49="","",入力シート!D49)</f>
        <v>座位・立位・エアロビクス・セラバンドを使用した体操</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IF(入力シート!F48="","",入力シート!F48)</f>
        <v/>
      </c>
      <c r="F7" s="109"/>
      <c r="G7" s="109"/>
      <c r="H7" s="109"/>
      <c r="I7" s="109"/>
      <c r="J7" s="109"/>
      <c r="K7" s="109"/>
      <c r="L7" s="109"/>
      <c r="M7" s="109"/>
      <c r="N7" s="109"/>
      <c r="O7" s="109"/>
      <c r="P7" s="109"/>
      <c r="Q7" s="183"/>
      <c r="R7" s="107" t="s">
        <v>7</v>
      </c>
      <c r="S7" s="108"/>
      <c r="T7" s="108"/>
      <c r="U7" s="108"/>
      <c r="V7" s="124" t="str">
        <f>IF(入力シート!F49="","",入力シート!F49)</f>
        <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IF(入力シート!H48="","",入力シート!H48)</f>
        <v>４月7日～３月30日</v>
      </c>
      <c r="F8" s="109"/>
      <c r="G8" s="109"/>
      <c r="H8" s="109"/>
      <c r="I8" s="109"/>
      <c r="J8" s="109"/>
      <c r="K8" s="109"/>
      <c r="L8" s="109"/>
      <c r="M8" s="109"/>
      <c r="N8" s="109"/>
      <c r="O8" s="109"/>
      <c r="P8" s="109"/>
      <c r="Q8" s="183"/>
      <c r="R8" s="107" t="s">
        <v>9</v>
      </c>
      <c r="S8" s="108"/>
      <c r="T8" s="108"/>
      <c r="U8" s="108"/>
      <c r="V8" s="124" t="str">
        <f>IF(入力シート!H49="","",入力シート!H49)</f>
        <v>４月7日～３月30日</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IF(入力シート!J48="","",入力シート!J48)</f>
        <v>区内在住でおおむね60歳以上の人</v>
      </c>
      <c r="F10" s="181"/>
      <c r="G10" s="181"/>
      <c r="H10" s="181"/>
      <c r="I10" s="181"/>
      <c r="J10" s="181"/>
      <c r="K10" s="181"/>
      <c r="L10" s="181"/>
      <c r="M10" s="181"/>
      <c r="N10" s="181"/>
      <c r="O10" s="181"/>
      <c r="P10" s="181"/>
      <c r="Q10" s="182"/>
      <c r="R10" s="107" t="s">
        <v>10</v>
      </c>
      <c r="S10" s="108"/>
      <c r="T10" s="108"/>
      <c r="U10" s="108"/>
      <c r="V10" s="124" t="str">
        <f>IF(入力シート!J49="","",入力シート!J49)</f>
        <v>区内在住でおおむね60歳以上の人</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f>IF(入力シート!K48="","",入力シート!K48)</f>
        <v>9</v>
      </c>
      <c r="F12" s="109"/>
      <c r="G12" s="109"/>
      <c r="H12" s="109"/>
      <c r="I12" s="109"/>
      <c r="J12" s="109"/>
      <c r="K12" s="109"/>
      <c r="L12" s="109"/>
      <c r="M12" s="109"/>
      <c r="N12" s="109"/>
      <c r="O12" s="109"/>
      <c r="P12" s="109"/>
      <c r="Q12" s="183"/>
      <c r="R12" s="107" t="s">
        <v>11</v>
      </c>
      <c r="S12" s="108"/>
      <c r="T12" s="108"/>
      <c r="U12" s="108"/>
      <c r="V12" s="124">
        <f>IF(入力シート!K49="","",入力シート!K49)</f>
        <v>12</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IF(入力シート!L48="","",入力シート!L48)</f>
        <v>ひがし健康プラザ</v>
      </c>
      <c r="F13" s="109"/>
      <c r="G13" s="109"/>
      <c r="H13" s="109"/>
      <c r="I13" s="109"/>
      <c r="J13" s="109"/>
      <c r="K13" s="109"/>
      <c r="L13" s="109"/>
      <c r="M13" s="109"/>
      <c r="N13" s="109"/>
      <c r="O13" s="109"/>
      <c r="P13" s="109"/>
      <c r="Q13" s="183"/>
      <c r="R13" s="107" t="s">
        <v>12</v>
      </c>
      <c r="S13" s="108"/>
      <c r="T13" s="108"/>
      <c r="U13" s="108"/>
      <c r="V13" s="124" t="str">
        <f>IF(入力シート!L49="","",入力シート!L49)</f>
        <v>地域交流センター代々木の杜</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IF(入力シート!M48="","",入力シート!M48)</f>
        <v>65歳以上1,200円、65歳未満1,850円（保険加入料）</v>
      </c>
      <c r="F14" s="109"/>
      <c r="G14" s="109"/>
      <c r="H14" s="109"/>
      <c r="I14" s="109"/>
      <c r="J14" s="109"/>
      <c r="K14" s="109"/>
      <c r="L14" s="109"/>
      <c r="M14" s="109"/>
      <c r="N14" s="109"/>
      <c r="O14" s="109"/>
      <c r="P14" s="109"/>
      <c r="Q14" s="183"/>
      <c r="R14" s="107" t="s">
        <v>13</v>
      </c>
      <c r="S14" s="108"/>
      <c r="T14" s="108"/>
      <c r="U14" s="108"/>
      <c r="V14" s="124" t="str">
        <f>IF(入力シート!M49="","",入力シート!M49)</f>
        <v>65歳以上1,200円、65歳未満1,850円（保険加入料）</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IF(入力シート!N48="","",入力シート!N48)</f>
        <v>高齢者福祉課サービス事業係
TEL3463-1873
FAX3463-2873</v>
      </c>
      <c r="F15" s="113"/>
      <c r="G15" s="113"/>
      <c r="H15" s="113"/>
      <c r="I15" s="113"/>
      <c r="J15" s="113"/>
      <c r="K15" s="113"/>
      <c r="L15" s="113"/>
      <c r="M15" s="113"/>
      <c r="N15" s="113"/>
      <c r="O15" s="113"/>
      <c r="P15" s="113"/>
      <c r="Q15" s="180"/>
      <c r="R15" s="107" t="s">
        <v>40</v>
      </c>
      <c r="S15" s="108"/>
      <c r="T15" s="108"/>
      <c r="U15" s="108"/>
      <c r="V15" s="173" t="str">
        <f>IF(入力シート!N49="","",入力シート!N49)</f>
        <v>高齢者福祉課サービス事業係
TEL3463-1873
FAX3463-2873</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85" t="str">
        <f>IF(入力シート!P48="","",入力シート!P48)</f>
        <v>水分補給の飲み物、運動できる服装、マスク着用</v>
      </c>
      <c r="F19" s="185"/>
      <c r="G19" s="185"/>
      <c r="H19" s="185"/>
      <c r="I19" s="185"/>
      <c r="J19" s="185"/>
      <c r="K19" s="185"/>
      <c r="L19" s="185"/>
      <c r="M19" s="185"/>
      <c r="N19" s="185"/>
      <c r="O19" s="185"/>
      <c r="P19" s="185"/>
      <c r="Q19" s="186"/>
      <c r="R19" s="132" t="s">
        <v>15</v>
      </c>
      <c r="S19" s="133"/>
      <c r="T19" s="133"/>
      <c r="U19" s="133"/>
      <c r="V19" s="175" t="str">
        <f>IF(入力シート!P49="","",入力シート!P49)</f>
        <v>水分補給の飲み物、運動できる服装、マスク着用</v>
      </c>
      <c r="W19" s="175"/>
      <c r="X19" s="175"/>
      <c r="Y19" s="175"/>
      <c r="Z19" s="175"/>
      <c r="AA19" s="175"/>
      <c r="AB19" s="175"/>
      <c r="AC19" s="175"/>
      <c r="AD19" s="175"/>
      <c r="AE19" s="175"/>
      <c r="AF19" s="175"/>
      <c r="AG19" s="175"/>
      <c r="AH19" s="175"/>
      <c r="AI19" s="176"/>
    </row>
    <row r="20" spans="1:35" ht="18" thickBot="1" x14ac:dyDescent="0.75">
      <c r="A20" s="3">
        <v>4</v>
      </c>
      <c r="B20" s="3">
        <v>7</v>
      </c>
      <c r="C20" s="3"/>
      <c r="D20" s="3"/>
      <c r="E20" s="46"/>
      <c r="F20" s="3"/>
      <c r="G20" s="3"/>
      <c r="H20" s="3"/>
      <c r="I20" s="3"/>
      <c r="J20" s="3"/>
      <c r="K20" s="3"/>
      <c r="L20" s="3"/>
      <c r="M20" s="3"/>
      <c r="N20" s="3"/>
      <c r="O20" s="3"/>
      <c r="P20" s="3"/>
      <c r="Q20" s="3"/>
      <c r="R20" s="3"/>
      <c r="S20" s="3">
        <v>4</v>
      </c>
      <c r="T20" s="3">
        <v>8</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IF(入力シート!B50="","",入力シート!B50)</f>
        <v>若返るダイヤモンド体操</v>
      </c>
      <c r="F21" s="105"/>
      <c r="G21" s="105"/>
      <c r="H21" s="105"/>
      <c r="I21" s="105"/>
      <c r="J21" s="105"/>
      <c r="K21" s="105"/>
      <c r="L21" s="105"/>
      <c r="M21" s="105"/>
      <c r="N21" s="105"/>
      <c r="O21" s="105"/>
      <c r="P21" s="105"/>
      <c r="Q21" s="177"/>
      <c r="R21" s="103" t="s">
        <v>3</v>
      </c>
      <c r="S21" s="104"/>
      <c r="T21" s="104"/>
      <c r="U21" s="104"/>
      <c r="V21" s="111" t="str">
        <f>IF(入力シート!B51="","",入力シート!B51)</f>
        <v>若返るダイヤモンド体操</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IF(入力シート!A50="","",入力シート!A50)</f>
        <v>当日会場受付</v>
      </c>
      <c r="F22" s="109"/>
      <c r="G22" s="109"/>
      <c r="H22" s="109"/>
      <c r="I22" s="109"/>
      <c r="J22" s="109"/>
      <c r="K22" s="109"/>
      <c r="L22" s="109"/>
      <c r="M22" s="109"/>
      <c r="N22" s="109"/>
      <c r="O22" s="109"/>
      <c r="P22" s="109"/>
      <c r="Q22" s="183"/>
      <c r="R22" s="107" t="s">
        <v>2</v>
      </c>
      <c r="S22" s="108"/>
      <c r="T22" s="108"/>
      <c r="U22" s="108"/>
      <c r="V22" s="124" t="str">
        <f>IF(入力シート!A51="","",入力シート!A51)</f>
        <v>当日会場受付</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IF(入力シート!C50="","",入力シート!C50)</f>
        <v/>
      </c>
      <c r="F23" s="113"/>
      <c r="G23" s="113"/>
      <c r="H23" s="113"/>
      <c r="I23" s="113"/>
      <c r="J23" s="113"/>
      <c r="K23" s="113"/>
      <c r="L23" s="113"/>
      <c r="M23" s="113"/>
      <c r="N23" s="113"/>
      <c r="O23" s="113"/>
      <c r="P23" s="113"/>
      <c r="Q23" s="180"/>
      <c r="R23" s="107" t="s">
        <v>4</v>
      </c>
      <c r="S23" s="108"/>
      <c r="T23" s="108"/>
      <c r="U23" s="108"/>
      <c r="V23" s="126" t="str">
        <f>IF(入力シート!C51="","",入力シート!C51)</f>
        <v/>
      </c>
      <c r="W23" s="126"/>
      <c r="X23" s="126"/>
      <c r="Y23" s="126"/>
      <c r="Z23" s="126"/>
      <c r="AA23" s="126"/>
      <c r="AB23" s="126"/>
      <c r="AC23" s="126"/>
      <c r="AD23" s="126"/>
      <c r="AE23" s="126"/>
      <c r="AF23" s="126"/>
      <c r="AG23" s="126"/>
      <c r="AH23" s="126"/>
      <c r="AI23" s="128"/>
    </row>
    <row r="24" spans="1:35" x14ac:dyDescent="0.7">
      <c r="A24" s="107" t="s">
        <v>5</v>
      </c>
      <c r="B24" s="108"/>
      <c r="C24" s="108"/>
      <c r="D24" s="108"/>
      <c r="E24" s="115" t="str">
        <f>IF(入力シート!D50="","",入力シート!D50)</f>
        <v>座位・立位・エアロビクス・セラバンドを使用した体操</v>
      </c>
      <c r="F24" s="115"/>
      <c r="G24" s="115"/>
      <c r="H24" s="115"/>
      <c r="I24" s="115"/>
      <c r="J24" s="115"/>
      <c r="K24" s="115"/>
      <c r="L24" s="115"/>
      <c r="M24" s="115"/>
      <c r="N24" s="115"/>
      <c r="O24" s="115"/>
      <c r="P24" s="115"/>
      <c r="Q24" s="184"/>
      <c r="R24" s="107" t="s">
        <v>5</v>
      </c>
      <c r="S24" s="108"/>
      <c r="T24" s="108"/>
      <c r="U24" s="108"/>
      <c r="V24" s="130" t="str">
        <f>IF(入力シート!D51="","",入力シート!D51)</f>
        <v>座位・立位・エアロビクス・セラバンドを使用した体操</v>
      </c>
      <c r="W24" s="130"/>
      <c r="X24" s="130"/>
      <c r="Y24" s="130"/>
      <c r="Z24" s="130"/>
      <c r="AA24" s="130"/>
      <c r="AB24" s="130"/>
      <c r="AC24" s="130"/>
      <c r="AD24" s="130"/>
      <c r="AE24" s="130"/>
      <c r="AF24" s="130"/>
      <c r="AG24" s="130"/>
      <c r="AH24" s="130"/>
      <c r="AI24" s="131"/>
    </row>
    <row r="25" spans="1:35" x14ac:dyDescent="0.7">
      <c r="A25" s="107"/>
      <c r="B25" s="108"/>
      <c r="C25" s="108"/>
      <c r="D25" s="108"/>
      <c r="E25" s="115"/>
      <c r="F25" s="115"/>
      <c r="G25" s="115"/>
      <c r="H25" s="115"/>
      <c r="I25" s="115"/>
      <c r="J25" s="115"/>
      <c r="K25" s="115"/>
      <c r="L25" s="115"/>
      <c r="M25" s="115"/>
      <c r="N25" s="115"/>
      <c r="O25" s="115"/>
      <c r="P25" s="115"/>
      <c r="Q25" s="184"/>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IF(入力シート!F50="","",入力シート!F50)</f>
        <v/>
      </c>
      <c r="F26" s="109"/>
      <c r="G26" s="109"/>
      <c r="H26" s="109"/>
      <c r="I26" s="109"/>
      <c r="J26" s="109"/>
      <c r="K26" s="109"/>
      <c r="L26" s="109"/>
      <c r="M26" s="109"/>
      <c r="N26" s="109"/>
      <c r="O26" s="109"/>
      <c r="P26" s="109"/>
      <c r="Q26" s="183"/>
      <c r="R26" s="107" t="s">
        <v>7</v>
      </c>
      <c r="S26" s="108"/>
      <c r="T26" s="108"/>
      <c r="U26" s="108"/>
      <c r="V26" s="124" t="str">
        <f>IF(入力シート!F51="","",入力シート!F51)</f>
        <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IF(入力シート!H50="","",入力シート!H50)</f>
        <v>４月7日～３月30日</v>
      </c>
      <c r="F27" s="115"/>
      <c r="G27" s="115"/>
      <c r="H27" s="115"/>
      <c r="I27" s="115"/>
      <c r="J27" s="115"/>
      <c r="K27" s="115"/>
      <c r="L27" s="115"/>
      <c r="M27" s="115"/>
      <c r="N27" s="115"/>
      <c r="O27" s="115"/>
      <c r="P27" s="115"/>
      <c r="Q27" s="184"/>
      <c r="R27" s="107" t="s">
        <v>9</v>
      </c>
      <c r="S27" s="108"/>
      <c r="T27" s="108"/>
      <c r="U27" s="108"/>
      <c r="V27" s="124" t="str">
        <f>IF(入力シート!H51="","",入力シート!H51)</f>
        <v>４月1日～３月31日</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IF(入力シート!J50="","",入力シート!J50)</f>
        <v>区内在住でおおむね60歳以上の人</v>
      </c>
      <c r="F29" s="181"/>
      <c r="G29" s="181"/>
      <c r="H29" s="181"/>
      <c r="I29" s="181"/>
      <c r="J29" s="181"/>
      <c r="K29" s="181"/>
      <c r="L29" s="181"/>
      <c r="M29" s="181"/>
      <c r="N29" s="181"/>
      <c r="O29" s="181"/>
      <c r="P29" s="181"/>
      <c r="Q29" s="182"/>
      <c r="R29" s="107" t="s">
        <v>10</v>
      </c>
      <c r="S29" s="108"/>
      <c r="T29" s="108"/>
      <c r="U29" s="108"/>
      <c r="V29" s="124" t="str">
        <f>IF(入力シート!J51="","",入力シート!J51)</f>
        <v>区内在住でおおむね60歳以上の人</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f>IF(入力シート!K50="","",入力シート!K50)</f>
        <v>15</v>
      </c>
      <c r="F31" s="109"/>
      <c r="G31" s="109"/>
      <c r="H31" s="109"/>
      <c r="I31" s="109"/>
      <c r="J31" s="109"/>
      <c r="K31" s="109"/>
      <c r="L31" s="109"/>
      <c r="M31" s="109"/>
      <c r="N31" s="109"/>
      <c r="O31" s="109"/>
      <c r="P31" s="109"/>
      <c r="Q31" s="183"/>
      <c r="R31" s="107" t="s">
        <v>11</v>
      </c>
      <c r="S31" s="108"/>
      <c r="T31" s="108"/>
      <c r="U31" s="108"/>
      <c r="V31" s="124">
        <f>IF(入力シート!K51="","",入力シート!K51)</f>
        <v>15</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IF(入力シート!L50="","",入力シート!L50)</f>
        <v>はつらつセンターケアステーション本町</v>
      </c>
      <c r="F32" s="109"/>
      <c r="G32" s="109"/>
      <c r="H32" s="109"/>
      <c r="I32" s="109"/>
      <c r="J32" s="109"/>
      <c r="K32" s="109"/>
      <c r="L32" s="109"/>
      <c r="M32" s="109"/>
      <c r="N32" s="109"/>
      <c r="O32" s="109"/>
      <c r="P32" s="109"/>
      <c r="Q32" s="183"/>
      <c r="R32" s="107" t="s">
        <v>12</v>
      </c>
      <c r="S32" s="108"/>
      <c r="T32" s="108"/>
      <c r="U32" s="108"/>
      <c r="V32" s="124" t="str">
        <f>IF(入力シート!L51="","",入力シート!L51)</f>
        <v>恵比寿社会教育館</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IF(入力シート!M50="","",入力シート!M50)</f>
        <v>65歳以上1,200円、65歳未満1,850円（保険加入料）</v>
      </c>
      <c r="F33" s="109"/>
      <c r="G33" s="109"/>
      <c r="H33" s="109"/>
      <c r="I33" s="109"/>
      <c r="J33" s="109"/>
      <c r="K33" s="109"/>
      <c r="L33" s="109"/>
      <c r="M33" s="109"/>
      <c r="N33" s="109"/>
      <c r="O33" s="109"/>
      <c r="P33" s="109"/>
      <c r="Q33" s="183"/>
      <c r="R33" s="107" t="s">
        <v>13</v>
      </c>
      <c r="S33" s="108"/>
      <c r="T33" s="108"/>
      <c r="U33" s="108"/>
      <c r="V33" s="124" t="str">
        <f>IF(入力シート!M51="","",入力シート!M51)</f>
        <v>65歳以上1,200円、65歳未満1,850円（保険加入料）</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IF(入力シート!N50="","",入力シート!N50)</f>
        <v>高齢者福祉課サービス事業係
TEL3463-1873
FAX3463-2873</v>
      </c>
      <c r="F34" s="115"/>
      <c r="G34" s="115"/>
      <c r="H34" s="115"/>
      <c r="I34" s="115"/>
      <c r="J34" s="115"/>
      <c r="K34" s="115"/>
      <c r="L34" s="115"/>
      <c r="M34" s="115"/>
      <c r="N34" s="115"/>
      <c r="O34" s="115"/>
      <c r="P34" s="115"/>
      <c r="Q34" s="184"/>
      <c r="R34" s="107" t="s">
        <v>40</v>
      </c>
      <c r="S34" s="108"/>
      <c r="T34" s="108"/>
      <c r="U34" s="108"/>
      <c r="V34" s="173" t="str">
        <f>IF(入力シート!N51="","",入力シート!N51)</f>
        <v>高齢者福祉課サービス事業係
TEL3463-1873
FAX3463-2873</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IF(入力シート!P50="","",入力シート!P50)</f>
        <v>水分補給の飲み物、運動できる服装、マスク着用</v>
      </c>
      <c r="F38" s="185"/>
      <c r="G38" s="185"/>
      <c r="H38" s="185"/>
      <c r="I38" s="185"/>
      <c r="J38" s="185"/>
      <c r="K38" s="185"/>
      <c r="L38" s="185"/>
      <c r="M38" s="185"/>
      <c r="N38" s="185"/>
      <c r="O38" s="185"/>
      <c r="P38" s="185"/>
      <c r="Q38" s="186"/>
      <c r="R38" s="132" t="s">
        <v>15</v>
      </c>
      <c r="S38" s="133"/>
      <c r="T38" s="133"/>
      <c r="U38" s="133"/>
      <c r="V38" s="175" t="str">
        <f>IF(入力シート!P51="","",入力シート!P51)</f>
        <v>水分補給の飲み物、運動できる服装、マスク着用</v>
      </c>
      <c r="W38" s="175"/>
      <c r="X38" s="175"/>
      <c r="Y38" s="175"/>
      <c r="Z38" s="175"/>
      <c r="AA38" s="175"/>
      <c r="AB38" s="175"/>
      <c r="AC38" s="175"/>
      <c r="AD38" s="175"/>
      <c r="AE38" s="175"/>
      <c r="AF38" s="175"/>
      <c r="AG38" s="175"/>
      <c r="AH38" s="175"/>
      <c r="AI38" s="176"/>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A66C9-23C4-497E-83AD-C59FA7228E18}">
  <dimension ref="A1:AI38"/>
  <sheetViews>
    <sheetView view="pageLayout" topLeftCell="A18" zoomScaleNormal="100" workbookViewId="0">
      <selection activeCell="E38" activeCellId="3" sqref="E19:Q19 V19:AI19 V38:AI38 E38:Q38"/>
    </sheetView>
  </sheetViews>
  <sheetFormatPr defaultColWidth="8.9375" defaultRowHeight="17.649999999999999" x14ac:dyDescent="0.7"/>
  <cols>
    <col min="1" max="245" width="2.25" style="45" customWidth="1"/>
    <col min="246" max="16384" width="8.9375" style="45"/>
  </cols>
  <sheetData>
    <row r="1" spans="1:35" ht="18" thickBot="1" x14ac:dyDescent="0.75">
      <c r="A1" s="3">
        <v>4</v>
      </c>
      <c r="B1" s="3">
        <v>9</v>
      </c>
      <c r="C1" s="3"/>
      <c r="D1" s="3"/>
      <c r="E1" s="3"/>
      <c r="F1" s="3"/>
      <c r="G1" s="3"/>
      <c r="H1" s="3"/>
      <c r="I1" s="3"/>
      <c r="J1" s="3"/>
      <c r="K1" s="3"/>
      <c r="L1" s="3"/>
      <c r="M1" s="3"/>
      <c r="N1" s="3"/>
      <c r="O1" s="3"/>
      <c r="P1" s="3"/>
      <c r="Q1" s="3"/>
      <c r="R1" s="3"/>
      <c r="S1" s="3">
        <v>5</v>
      </c>
      <c r="T1" s="3">
        <v>0</v>
      </c>
      <c r="U1" s="3"/>
      <c r="V1" s="3"/>
      <c r="W1" s="3"/>
      <c r="X1" s="3"/>
      <c r="Y1" s="3"/>
      <c r="Z1" s="3"/>
      <c r="AA1" s="3"/>
      <c r="AB1" s="3"/>
      <c r="AC1" s="3"/>
      <c r="AD1" s="3"/>
      <c r="AE1" s="3"/>
      <c r="AF1" s="3"/>
      <c r="AG1" s="3"/>
      <c r="AH1" s="3"/>
      <c r="AI1" s="3"/>
    </row>
    <row r="2" spans="1:35" x14ac:dyDescent="0.7">
      <c r="A2" s="103" t="s">
        <v>3</v>
      </c>
      <c r="B2" s="104"/>
      <c r="C2" s="104"/>
      <c r="D2" s="104"/>
      <c r="E2" s="105" t="str">
        <f>IF(入力シート!B52="","",入力シート!B52)</f>
        <v>シルバー人材センター　入会説明会</v>
      </c>
      <c r="F2" s="105"/>
      <c r="G2" s="105"/>
      <c r="H2" s="105"/>
      <c r="I2" s="105"/>
      <c r="J2" s="105"/>
      <c r="K2" s="105"/>
      <c r="L2" s="105"/>
      <c r="M2" s="105"/>
      <c r="N2" s="105"/>
      <c r="O2" s="105"/>
      <c r="P2" s="105"/>
      <c r="Q2" s="177"/>
      <c r="R2" s="103" t="s">
        <v>3</v>
      </c>
      <c r="S2" s="104"/>
      <c r="T2" s="104"/>
      <c r="U2" s="104"/>
      <c r="V2" s="111" t="str">
        <f>IF(入力シート!B53="","",入力シート!B53)</f>
        <v>シルバー人材センター　入会説明会</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IF(入力シート!A52="","",入力シート!A52)</f>
        <v>随時申込</v>
      </c>
      <c r="F3" s="178"/>
      <c r="G3" s="178"/>
      <c r="H3" s="178"/>
      <c r="I3" s="178"/>
      <c r="J3" s="178"/>
      <c r="K3" s="178"/>
      <c r="L3" s="178"/>
      <c r="M3" s="178"/>
      <c r="N3" s="178"/>
      <c r="O3" s="178"/>
      <c r="P3" s="178"/>
      <c r="Q3" s="179"/>
      <c r="R3" s="107" t="s">
        <v>39</v>
      </c>
      <c r="S3" s="108"/>
      <c r="T3" s="108"/>
      <c r="U3" s="108"/>
      <c r="V3" s="152" t="str">
        <f>IF(入力シート!A53="","",入力シート!A53)</f>
        <v>随時申込</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IF(入力シート!C52="","",入力シート!C52)</f>
        <v/>
      </c>
      <c r="F4" s="113"/>
      <c r="G4" s="113"/>
      <c r="H4" s="113"/>
      <c r="I4" s="113"/>
      <c r="J4" s="113"/>
      <c r="K4" s="113"/>
      <c r="L4" s="113"/>
      <c r="M4" s="113"/>
      <c r="N4" s="113"/>
      <c r="O4" s="113"/>
      <c r="P4" s="113"/>
      <c r="Q4" s="180"/>
      <c r="R4" s="107" t="s">
        <v>4</v>
      </c>
      <c r="S4" s="108"/>
      <c r="T4" s="108"/>
      <c r="U4" s="108"/>
      <c r="V4" s="126" t="str">
        <f>IF(入力シート!C53="","",入力シート!C53)</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IF(入力シート!D52="","",入力シート!D52)</f>
        <v>当センター概要説明（DVD)、面談</v>
      </c>
      <c r="F5" s="115"/>
      <c r="G5" s="115"/>
      <c r="H5" s="115"/>
      <c r="I5" s="115"/>
      <c r="J5" s="115"/>
      <c r="K5" s="115"/>
      <c r="L5" s="115"/>
      <c r="M5" s="115"/>
      <c r="N5" s="115"/>
      <c r="O5" s="115"/>
      <c r="P5" s="115"/>
      <c r="Q5" s="184"/>
      <c r="R5" s="107" t="s">
        <v>5</v>
      </c>
      <c r="S5" s="108"/>
      <c r="T5" s="108"/>
      <c r="U5" s="108"/>
      <c r="V5" s="130" t="str">
        <f>IF(入力シート!D53="","",入力シート!D53)</f>
        <v>当センター概要説明（DVD)、面談</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IF(入力シート!F52="","",入力シート!F52)</f>
        <v/>
      </c>
      <c r="F7" s="109"/>
      <c r="G7" s="109"/>
      <c r="H7" s="109"/>
      <c r="I7" s="109"/>
      <c r="J7" s="109"/>
      <c r="K7" s="109"/>
      <c r="L7" s="109"/>
      <c r="M7" s="109"/>
      <c r="N7" s="109"/>
      <c r="O7" s="109"/>
      <c r="P7" s="109"/>
      <c r="Q7" s="183"/>
      <c r="R7" s="107" t="s">
        <v>7</v>
      </c>
      <c r="S7" s="108"/>
      <c r="T7" s="108"/>
      <c r="U7" s="108"/>
      <c r="V7" s="124" t="str">
        <f>IF(入力シート!F53="","",入力シート!F53)</f>
        <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IF(入力シート!H52="","",入力シート!H52)</f>
        <v/>
      </c>
      <c r="F8" s="109"/>
      <c r="G8" s="109"/>
      <c r="H8" s="109"/>
      <c r="I8" s="109"/>
      <c r="J8" s="109"/>
      <c r="K8" s="109"/>
      <c r="L8" s="109"/>
      <c r="M8" s="109"/>
      <c r="N8" s="109"/>
      <c r="O8" s="109"/>
      <c r="P8" s="109"/>
      <c r="Q8" s="183"/>
      <c r="R8" s="107" t="s">
        <v>9</v>
      </c>
      <c r="S8" s="108"/>
      <c r="T8" s="108"/>
      <c r="U8" s="108"/>
      <c r="V8" s="124" t="str">
        <f>IF(入力シート!H53="","",入力シート!H53)</f>
        <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IF(入力シート!J52="","",入力シート!J52)</f>
        <v>区内在住でおおむね60歳以上の人</v>
      </c>
      <c r="F10" s="181"/>
      <c r="G10" s="181"/>
      <c r="H10" s="181"/>
      <c r="I10" s="181"/>
      <c r="J10" s="181"/>
      <c r="K10" s="181"/>
      <c r="L10" s="181"/>
      <c r="M10" s="181"/>
      <c r="N10" s="181"/>
      <c r="O10" s="181"/>
      <c r="P10" s="181"/>
      <c r="Q10" s="182"/>
      <c r="R10" s="107" t="s">
        <v>10</v>
      </c>
      <c r="S10" s="108"/>
      <c r="T10" s="108"/>
      <c r="U10" s="108"/>
      <c r="V10" s="124" t="str">
        <f>IF(入力シート!J53="","",入力シート!J53)</f>
        <v>区内在住でおおむね60歳以上の人</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IF(入力シート!K52="","",入力シート!K52)</f>
        <v>10人</v>
      </c>
      <c r="F12" s="109"/>
      <c r="G12" s="109"/>
      <c r="H12" s="109"/>
      <c r="I12" s="109"/>
      <c r="J12" s="109"/>
      <c r="K12" s="109"/>
      <c r="L12" s="109"/>
      <c r="M12" s="109"/>
      <c r="N12" s="109"/>
      <c r="O12" s="109"/>
      <c r="P12" s="109"/>
      <c r="Q12" s="183"/>
      <c r="R12" s="107" t="s">
        <v>11</v>
      </c>
      <c r="S12" s="108"/>
      <c r="T12" s="108"/>
      <c r="U12" s="108"/>
      <c r="V12" s="124" t="str">
        <f>IF(入力シート!K53="","",入力シート!K53)</f>
        <v>10人</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IF(入力シート!L52="","",入力シート!L52)</f>
        <v>総合ケアコミュニティ・せせらぎ</v>
      </c>
      <c r="F13" s="109"/>
      <c r="G13" s="109"/>
      <c r="H13" s="109"/>
      <c r="I13" s="109"/>
      <c r="J13" s="109"/>
      <c r="K13" s="109"/>
      <c r="L13" s="109"/>
      <c r="M13" s="109"/>
      <c r="N13" s="109"/>
      <c r="O13" s="109"/>
      <c r="P13" s="109"/>
      <c r="Q13" s="183"/>
      <c r="R13" s="107" t="s">
        <v>12</v>
      </c>
      <c r="S13" s="108"/>
      <c r="T13" s="108"/>
      <c r="U13" s="108"/>
      <c r="V13" s="124" t="str">
        <f>IF(入力シート!L53="","",入力シート!L53)</f>
        <v>渋谷生涯活躍ネットワーク・シブカツ</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IF(入力シート!M52="","",入力シート!M52)</f>
        <v>2000円</v>
      </c>
      <c r="F14" s="109"/>
      <c r="G14" s="109"/>
      <c r="H14" s="109"/>
      <c r="I14" s="109"/>
      <c r="J14" s="109"/>
      <c r="K14" s="109"/>
      <c r="L14" s="109"/>
      <c r="M14" s="109"/>
      <c r="N14" s="109"/>
      <c r="O14" s="109"/>
      <c r="P14" s="109"/>
      <c r="Q14" s="183"/>
      <c r="R14" s="107" t="s">
        <v>13</v>
      </c>
      <c r="S14" s="108"/>
      <c r="T14" s="108"/>
      <c r="U14" s="108"/>
      <c r="V14" s="124" t="str">
        <f>IF(入力シート!M53="","",入力シート!M53)</f>
        <v>2000円</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IF(入力シート!N52="","",入力シート!N52)</f>
        <v>渋谷区シルバー人材センター
電話：5465-1876　　　FAX：3466-1874</v>
      </c>
      <c r="F15" s="113"/>
      <c r="G15" s="113"/>
      <c r="H15" s="113"/>
      <c r="I15" s="113"/>
      <c r="J15" s="113"/>
      <c r="K15" s="113"/>
      <c r="L15" s="113"/>
      <c r="M15" s="113"/>
      <c r="N15" s="113"/>
      <c r="O15" s="113"/>
      <c r="P15" s="113"/>
      <c r="Q15" s="180"/>
      <c r="R15" s="107" t="s">
        <v>40</v>
      </c>
      <c r="S15" s="108"/>
      <c r="T15" s="108"/>
      <c r="U15" s="108"/>
      <c r="V15" s="173" t="str">
        <f>IF(入力シート!N53="","",入力シート!N53)</f>
        <v>渋谷区シルバー人材センター
電話：5465-1876　　　FAX：3466-1874</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17" t="str">
        <f>IF(入力シート!P52="","",入力シート!P52)</f>
        <v>・マスク着用必須
・持ち物：筆記用具、事前郵送資料
詳しくはお問合せ先にご確認ください</v>
      </c>
      <c r="F19" s="117"/>
      <c r="G19" s="117"/>
      <c r="H19" s="117"/>
      <c r="I19" s="117"/>
      <c r="J19" s="117"/>
      <c r="K19" s="117"/>
      <c r="L19" s="117"/>
      <c r="M19" s="117"/>
      <c r="N19" s="117"/>
      <c r="O19" s="117"/>
      <c r="P19" s="117"/>
      <c r="Q19" s="187"/>
      <c r="R19" s="132" t="s">
        <v>15</v>
      </c>
      <c r="S19" s="133"/>
      <c r="T19" s="133"/>
      <c r="U19" s="133"/>
      <c r="V19" s="136" t="str">
        <f>IF(入力シート!P53="","",入力シート!P53)</f>
        <v>・マスク着用必須
・持ち物：筆記用具、事前郵送資料
詳しくはお問合せ先にご確認ください</v>
      </c>
      <c r="W19" s="136"/>
      <c r="X19" s="136"/>
      <c r="Y19" s="136"/>
      <c r="Z19" s="136"/>
      <c r="AA19" s="136"/>
      <c r="AB19" s="136"/>
      <c r="AC19" s="136"/>
      <c r="AD19" s="136"/>
      <c r="AE19" s="136"/>
      <c r="AF19" s="136"/>
      <c r="AG19" s="136"/>
      <c r="AH19" s="136"/>
      <c r="AI19" s="137"/>
    </row>
    <row r="20" spans="1:35" ht="18" thickBot="1" x14ac:dyDescent="0.75">
      <c r="A20" s="3">
        <v>5</v>
      </c>
      <c r="B20" s="3">
        <v>1</v>
      </c>
      <c r="C20" s="3"/>
      <c r="D20" s="3"/>
      <c r="E20" s="46"/>
      <c r="F20" s="3"/>
      <c r="G20" s="3"/>
      <c r="H20" s="3"/>
      <c r="I20" s="3"/>
      <c r="J20" s="3"/>
      <c r="K20" s="3"/>
      <c r="L20" s="3"/>
      <c r="M20" s="3"/>
      <c r="N20" s="3"/>
      <c r="O20" s="3"/>
      <c r="P20" s="3"/>
      <c r="Q20" s="3"/>
      <c r="R20" s="3"/>
      <c r="S20" s="3">
        <v>5</v>
      </c>
      <c r="T20" s="3">
        <v>2</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IF(入力シート!B54="","",入力シート!B54)</f>
        <v>なんでもスマホ相談</v>
      </c>
      <c r="F21" s="105"/>
      <c r="G21" s="105"/>
      <c r="H21" s="105"/>
      <c r="I21" s="105"/>
      <c r="J21" s="105"/>
      <c r="K21" s="105"/>
      <c r="L21" s="105"/>
      <c r="M21" s="105"/>
      <c r="N21" s="105"/>
      <c r="O21" s="105"/>
      <c r="P21" s="105"/>
      <c r="Q21" s="177"/>
      <c r="R21" s="103" t="s">
        <v>3</v>
      </c>
      <c r="S21" s="104"/>
      <c r="T21" s="104"/>
      <c r="U21" s="104"/>
      <c r="V21" s="111" t="str">
        <f>IF(入力シート!B55="","",入力シート!B55)</f>
        <v>なんでもスマホ相談</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IF(入力シート!A54="","",入力シート!A54)</f>
        <v>事前申込</v>
      </c>
      <c r="F22" s="109"/>
      <c r="G22" s="109"/>
      <c r="H22" s="109"/>
      <c r="I22" s="109"/>
      <c r="J22" s="109"/>
      <c r="K22" s="109"/>
      <c r="L22" s="109"/>
      <c r="M22" s="109"/>
      <c r="N22" s="109"/>
      <c r="O22" s="109"/>
      <c r="P22" s="109"/>
      <c r="Q22" s="183"/>
      <c r="R22" s="107" t="s">
        <v>2</v>
      </c>
      <c r="S22" s="108"/>
      <c r="T22" s="108"/>
      <c r="U22" s="108"/>
      <c r="V22" s="124" t="str">
        <f>IF(入力シート!A55="","",入力シート!A55)</f>
        <v>事前申込</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IF(入力シート!C54="","",入力シート!C54)</f>
        <v/>
      </c>
      <c r="F23" s="113"/>
      <c r="G23" s="113"/>
      <c r="H23" s="113"/>
      <c r="I23" s="113"/>
      <c r="J23" s="113"/>
      <c r="K23" s="113"/>
      <c r="L23" s="113"/>
      <c r="M23" s="113"/>
      <c r="N23" s="113"/>
      <c r="O23" s="113"/>
      <c r="P23" s="113"/>
      <c r="Q23" s="180"/>
      <c r="R23" s="107" t="s">
        <v>4</v>
      </c>
      <c r="S23" s="108"/>
      <c r="T23" s="108"/>
      <c r="U23" s="108"/>
      <c r="V23" s="126" t="str">
        <f>IF(入力シート!C55="","",入力シート!C55)</f>
        <v/>
      </c>
      <c r="W23" s="126"/>
      <c r="X23" s="126"/>
      <c r="Y23" s="126"/>
      <c r="Z23" s="126"/>
      <c r="AA23" s="126"/>
      <c r="AB23" s="126"/>
      <c r="AC23" s="126"/>
      <c r="AD23" s="126"/>
      <c r="AE23" s="126"/>
      <c r="AF23" s="126"/>
      <c r="AG23" s="126"/>
      <c r="AH23" s="126"/>
      <c r="AI23" s="128"/>
    </row>
    <row r="24" spans="1:35" x14ac:dyDescent="0.7">
      <c r="A24" s="107" t="s">
        <v>5</v>
      </c>
      <c r="B24" s="108"/>
      <c r="C24" s="108"/>
      <c r="D24" s="108"/>
      <c r="E24" s="115" t="str">
        <f>IF(入力シート!D54="","",入力シート!D54)</f>
        <v>スマホの基本操作、メールの送受信、インターネット検索等を相談できます。</v>
      </c>
      <c r="F24" s="115"/>
      <c r="G24" s="115"/>
      <c r="H24" s="115"/>
      <c r="I24" s="115"/>
      <c r="J24" s="115"/>
      <c r="K24" s="115"/>
      <c r="L24" s="115"/>
      <c r="M24" s="115"/>
      <c r="N24" s="115"/>
      <c r="O24" s="115"/>
      <c r="P24" s="115"/>
      <c r="Q24" s="184"/>
      <c r="R24" s="107" t="s">
        <v>5</v>
      </c>
      <c r="S24" s="108"/>
      <c r="T24" s="108"/>
      <c r="U24" s="108"/>
      <c r="V24" s="130" t="str">
        <f>IF(入力シート!D55="","",入力シート!D55)</f>
        <v>スマホの基本操作、メールの送受信、インターネット検索等を相談できます。</v>
      </c>
      <c r="W24" s="130"/>
      <c r="X24" s="130"/>
      <c r="Y24" s="130"/>
      <c r="Z24" s="130"/>
      <c r="AA24" s="130"/>
      <c r="AB24" s="130"/>
      <c r="AC24" s="130"/>
      <c r="AD24" s="130"/>
      <c r="AE24" s="130"/>
      <c r="AF24" s="130"/>
      <c r="AG24" s="130"/>
      <c r="AH24" s="130"/>
      <c r="AI24" s="131"/>
    </row>
    <row r="25" spans="1:35" x14ac:dyDescent="0.7">
      <c r="A25" s="107"/>
      <c r="B25" s="108"/>
      <c r="C25" s="108"/>
      <c r="D25" s="108"/>
      <c r="E25" s="115"/>
      <c r="F25" s="115"/>
      <c r="G25" s="115"/>
      <c r="H25" s="115"/>
      <c r="I25" s="115"/>
      <c r="J25" s="115"/>
      <c r="K25" s="115"/>
      <c r="L25" s="115"/>
      <c r="M25" s="115"/>
      <c r="N25" s="115"/>
      <c r="O25" s="115"/>
      <c r="P25" s="115"/>
      <c r="Q25" s="184"/>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IF(入力シート!F54="","",入力シート!F54)</f>
        <v>2021年4月16日～</v>
      </c>
      <c r="F26" s="109"/>
      <c r="G26" s="109"/>
      <c r="H26" s="109"/>
      <c r="I26" s="109"/>
      <c r="J26" s="109"/>
      <c r="K26" s="109"/>
      <c r="L26" s="109"/>
      <c r="M26" s="109"/>
      <c r="N26" s="109"/>
      <c r="O26" s="109"/>
      <c r="P26" s="109"/>
      <c r="Q26" s="183"/>
      <c r="R26" s="107" t="s">
        <v>7</v>
      </c>
      <c r="S26" s="108"/>
      <c r="T26" s="108"/>
      <c r="U26" s="108"/>
      <c r="V26" s="124" t="str">
        <f>IF(入力シート!F55="","",入力シート!F55)</f>
        <v>2021年4月16日～</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IF(入力シート!H54="","",入力シート!H54)</f>
        <v>毎週（火）（金）
11:30～18:30</v>
      </c>
      <c r="F27" s="115"/>
      <c r="G27" s="115"/>
      <c r="H27" s="115"/>
      <c r="I27" s="115"/>
      <c r="J27" s="115"/>
      <c r="K27" s="115"/>
      <c r="L27" s="115"/>
      <c r="M27" s="115"/>
      <c r="N27" s="115"/>
      <c r="O27" s="115"/>
      <c r="P27" s="115"/>
      <c r="Q27" s="184"/>
      <c r="R27" s="107" t="s">
        <v>9</v>
      </c>
      <c r="S27" s="108"/>
      <c r="T27" s="108"/>
      <c r="U27" s="108"/>
      <c r="V27" s="124" t="str">
        <f>IF(入力シート!H55="","",入力シート!H55)</f>
        <v>毎週（月）
9:00～12:00</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IF(入力シート!J54="","",入力シート!J54)</f>
        <v>区内在住でおおむね60歳以上の人</v>
      </c>
      <c r="F29" s="181"/>
      <c r="G29" s="181"/>
      <c r="H29" s="181"/>
      <c r="I29" s="181"/>
      <c r="J29" s="181"/>
      <c r="K29" s="181"/>
      <c r="L29" s="181"/>
      <c r="M29" s="181"/>
      <c r="N29" s="181"/>
      <c r="O29" s="181"/>
      <c r="P29" s="181"/>
      <c r="Q29" s="182"/>
      <c r="R29" s="107" t="s">
        <v>10</v>
      </c>
      <c r="S29" s="108"/>
      <c r="T29" s="108"/>
      <c r="U29" s="108"/>
      <c r="V29" s="124" t="str">
        <f>IF(入力シート!J55="","",入力シート!J55)</f>
        <v>区内在住でおおむね60歳以上の人</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IF(入力シート!K54="","",入力シート!K54)</f>
        <v>8人/日</v>
      </c>
      <c r="F31" s="109"/>
      <c r="G31" s="109"/>
      <c r="H31" s="109"/>
      <c r="I31" s="109"/>
      <c r="J31" s="109"/>
      <c r="K31" s="109"/>
      <c r="L31" s="109"/>
      <c r="M31" s="109"/>
      <c r="N31" s="109"/>
      <c r="O31" s="109"/>
      <c r="P31" s="109"/>
      <c r="Q31" s="183"/>
      <c r="R31" s="107" t="s">
        <v>11</v>
      </c>
      <c r="S31" s="108"/>
      <c r="T31" s="108"/>
      <c r="U31" s="108"/>
      <c r="V31" s="124" t="str">
        <f>IF(入力シート!K55="","",入力シート!K55)</f>
        <v>4人/日</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IF(入力シート!L54="","",入力シート!L54)</f>
        <v>渋谷生涯活躍ネットワーク・シブカツ（渋谷ヒカリエ8階）</v>
      </c>
      <c r="F32" s="109"/>
      <c r="G32" s="109"/>
      <c r="H32" s="109"/>
      <c r="I32" s="109"/>
      <c r="J32" s="109"/>
      <c r="K32" s="109"/>
      <c r="L32" s="109"/>
      <c r="M32" s="109"/>
      <c r="N32" s="109"/>
      <c r="O32" s="109"/>
      <c r="P32" s="109"/>
      <c r="Q32" s="183"/>
      <c r="R32" s="107" t="s">
        <v>12</v>
      </c>
      <c r="S32" s="108"/>
      <c r="T32" s="108"/>
      <c r="U32" s="108"/>
      <c r="V32" s="124" t="str">
        <f>IF(入力シート!L55="","",入力シート!L55)</f>
        <v>地域交流センター恵比寿</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IF(入力シート!M54="","",入力シート!M54)</f>
        <v>無料</v>
      </c>
      <c r="F33" s="109"/>
      <c r="G33" s="109"/>
      <c r="H33" s="109"/>
      <c r="I33" s="109"/>
      <c r="J33" s="109"/>
      <c r="K33" s="109"/>
      <c r="L33" s="109"/>
      <c r="M33" s="109"/>
      <c r="N33" s="109"/>
      <c r="O33" s="109"/>
      <c r="P33" s="109"/>
      <c r="Q33" s="183"/>
      <c r="R33" s="107" t="s">
        <v>13</v>
      </c>
      <c r="S33" s="108"/>
      <c r="T33" s="108"/>
      <c r="U33" s="108"/>
      <c r="V33" s="124" t="str">
        <f>IF(入力シート!M55="","",入力シート!M55)</f>
        <v>無料</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IF(入力シート!N54="","",入力シート!N54)</f>
        <v>【予約】6451-1418
【問合せ】
㈱渋谷サービス公社（商工会館）
TEL　3406-7641</v>
      </c>
      <c r="F34" s="115"/>
      <c r="G34" s="115"/>
      <c r="H34" s="115"/>
      <c r="I34" s="115"/>
      <c r="J34" s="115"/>
      <c r="K34" s="115"/>
      <c r="L34" s="115"/>
      <c r="M34" s="115"/>
      <c r="N34" s="115"/>
      <c r="O34" s="115"/>
      <c r="P34" s="115"/>
      <c r="Q34" s="184"/>
      <c r="R34" s="107" t="s">
        <v>40</v>
      </c>
      <c r="S34" s="108"/>
      <c r="T34" s="108"/>
      <c r="U34" s="108"/>
      <c r="V34" s="173" t="str">
        <f>IF(入力シート!N55="","",入力シート!N55)</f>
        <v>【予約】3461-3453
【問合せ】
㈱渋谷サービス公社（商工会館）
TEL　3406-7641</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17" t="str">
        <f>IF(入力シート!P54="","",入力シート!P54)</f>
        <v>・申込は各施設に電話または窓口
・相談は1人30分程度（重複予約不可）</v>
      </c>
      <c r="F38" s="117"/>
      <c r="G38" s="117"/>
      <c r="H38" s="117"/>
      <c r="I38" s="117"/>
      <c r="J38" s="117"/>
      <c r="K38" s="117"/>
      <c r="L38" s="117"/>
      <c r="M38" s="117"/>
      <c r="N38" s="117"/>
      <c r="O38" s="117"/>
      <c r="P38" s="117"/>
      <c r="Q38" s="187"/>
      <c r="R38" s="132" t="s">
        <v>15</v>
      </c>
      <c r="S38" s="133"/>
      <c r="T38" s="133"/>
      <c r="U38" s="133"/>
      <c r="V38" s="136" t="str">
        <f>IF(入力シート!P55="","",入力シート!P55)</f>
        <v>・申込は各施設に電話または窓口
・相談は1人30分程度（重複予約不可）</v>
      </c>
      <c r="W38" s="136"/>
      <c r="X38" s="136"/>
      <c r="Y38" s="136"/>
      <c r="Z38" s="136"/>
      <c r="AA38" s="136"/>
      <c r="AB38" s="136"/>
      <c r="AC38" s="136"/>
      <c r="AD38" s="136"/>
      <c r="AE38" s="136"/>
      <c r="AF38" s="136"/>
      <c r="AG38" s="136"/>
      <c r="AH38" s="136"/>
      <c r="AI38" s="137"/>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7A78-0DF4-4DA5-A1B6-F5BE19A3210E}">
  <dimension ref="A1:AI38"/>
  <sheetViews>
    <sheetView view="pageLayout" zoomScaleNormal="100" workbookViewId="0"/>
  </sheetViews>
  <sheetFormatPr defaultColWidth="8.9375" defaultRowHeight="17.649999999999999" x14ac:dyDescent="0.7"/>
  <cols>
    <col min="1" max="245" width="2.25" style="45" customWidth="1"/>
    <col min="246" max="16384" width="8.9375" style="45"/>
  </cols>
  <sheetData>
    <row r="1" spans="1:35" ht="18" thickBot="1" x14ac:dyDescent="0.75">
      <c r="A1" s="3">
        <v>5</v>
      </c>
      <c r="B1" s="3">
        <v>3</v>
      </c>
      <c r="C1" s="3"/>
      <c r="D1" s="3"/>
      <c r="E1" s="3"/>
      <c r="F1" s="3"/>
      <c r="G1" s="3"/>
      <c r="H1" s="3"/>
      <c r="I1" s="3"/>
      <c r="J1" s="3"/>
      <c r="K1" s="3"/>
      <c r="L1" s="3"/>
      <c r="M1" s="3"/>
      <c r="N1" s="3"/>
      <c r="O1" s="3"/>
      <c r="P1" s="3"/>
      <c r="Q1" s="3"/>
      <c r="R1" s="3"/>
      <c r="S1" s="3">
        <v>5</v>
      </c>
      <c r="T1" s="3">
        <v>4</v>
      </c>
      <c r="U1" s="3"/>
      <c r="V1" s="3"/>
      <c r="W1" s="3"/>
      <c r="X1" s="3"/>
      <c r="Y1" s="3"/>
      <c r="Z1" s="3"/>
      <c r="AA1" s="3"/>
      <c r="AB1" s="3"/>
      <c r="AC1" s="3"/>
      <c r="AD1" s="3"/>
      <c r="AE1" s="3"/>
      <c r="AF1" s="3"/>
      <c r="AG1" s="3"/>
      <c r="AH1" s="3"/>
      <c r="AI1" s="3"/>
    </row>
    <row r="2" spans="1:35" x14ac:dyDescent="0.7">
      <c r="A2" s="103" t="s">
        <v>3</v>
      </c>
      <c r="B2" s="104"/>
      <c r="C2" s="104"/>
      <c r="D2" s="104"/>
      <c r="E2" s="105" t="str">
        <f>IF(入力シート!B56="","",入力シート!B56)</f>
        <v>なんでもスマホ相談</v>
      </c>
      <c r="F2" s="105"/>
      <c r="G2" s="105"/>
      <c r="H2" s="105"/>
      <c r="I2" s="105"/>
      <c r="J2" s="105"/>
      <c r="K2" s="105"/>
      <c r="L2" s="105"/>
      <c r="M2" s="105"/>
      <c r="N2" s="105"/>
      <c r="O2" s="105"/>
      <c r="P2" s="105"/>
      <c r="Q2" s="177"/>
      <c r="R2" s="103" t="s">
        <v>3</v>
      </c>
      <c r="S2" s="104"/>
      <c r="T2" s="104"/>
      <c r="U2" s="104"/>
      <c r="V2" s="111" t="str">
        <f>IF(入力シート!B57="","",入力シート!B57)</f>
        <v>なんでもスマホ相談</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IF(入力シート!A56="","",入力シート!A56)</f>
        <v>事前申込</v>
      </c>
      <c r="F3" s="178"/>
      <c r="G3" s="178"/>
      <c r="H3" s="178"/>
      <c r="I3" s="178"/>
      <c r="J3" s="178"/>
      <c r="K3" s="178"/>
      <c r="L3" s="178"/>
      <c r="M3" s="178"/>
      <c r="N3" s="178"/>
      <c r="O3" s="178"/>
      <c r="P3" s="178"/>
      <c r="Q3" s="179"/>
      <c r="R3" s="107" t="s">
        <v>39</v>
      </c>
      <c r="S3" s="108"/>
      <c r="T3" s="108"/>
      <c r="U3" s="108"/>
      <c r="V3" s="152" t="str">
        <f>IF(入力シート!A57="","",入力シート!A57)</f>
        <v>事前申込</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IF(入力シート!C56="","",入力シート!C56)</f>
        <v/>
      </c>
      <c r="F4" s="113"/>
      <c r="G4" s="113"/>
      <c r="H4" s="113"/>
      <c r="I4" s="113"/>
      <c r="J4" s="113"/>
      <c r="K4" s="113"/>
      <c r="L4" s="113"/>
      <c r="M4" s="113"/>
      <c r="N4" s="113"/>
      <c r="O4" s="113"/>
      <c r="P4" s="113"/>
      <c r="Q4" s="180"/>
      <c r="R4" s="107" t="s">
        <v>4</v>
      </c>
      <c r="S4" s="108"/>
      <c r="T4" s="108"/>
      <c r="U4" s="108"/>
      <c r="V4" s="126" t="str">
        <f>IF(入力シート!C57="","",入力シート!C57)</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IF(入力シート!D56="","",入力シート!D56)</f>
        <v>スマホの基本操作、メールの送受信、インターネット検索等を相談できます。</v>
      </c>
      <c r="F5" s="115"/>
      <c r="G5" s="115"/>
      <c r="H5" s="115"/>
      <c r="I5" s="115"/>
      <c r="J5" s="115"/>
      <c r="K5" s="115"/>
      <c r="L5" s="115"/>
      <c r="M5" s="115"/>
      <c r="N5" s="115"/>
      <c r="O5" s="115"/>
      <c r="P5" s="115"/>
      <c r="Q5" s="184"/>
      <c r="R5" s="107" t="s">
        <v>5</v>
      </c>
      <c r="S5" s="108"/>
      <c r="T5" s="108"/>
      <c r="U5" s="108"/>
      <c r="V5" s="130" t="str">
        <f>IF(入力シート!D57="","",入力シート!D57)</f>
        <v>スマホの基本操作、メールの送受信、インターネット検索等を相談できます。</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IF(入力シート!F56="","",入力シート!F56)</f>
        <v>2021年4月16日～</v>
      </c>
      <c r="F7" s="109"/>
      <c r="G7" s="109"/>
      <c r="H7" s="109"/>
      <c r="I7" s="109"/>
      <c r="J7" s="109"/>
      <c r="K7" s="109"/>
      <c r="L7" s="109"/>
      <c r="M7" s="109"/>
      <c r="N7" s="109"/>
      <c r="O7" s="109"/>
      <c r="P7" s="109"/>
      <c r="Q7" s="183"/>
      <c r="R7" s="107" t="s">
        <v>7</v>
      </c>
      <c r="S7" s="108"/>
      <c r="T7" s="108"/>
      <c r="U7" s="108"/>
      <c r="V7" s="124" t="str">
        <f>IF(入力シート!F57="","",入力シート!F57)</f>
        <v>2021年4月16日～</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IF(入力シート!H56="","",入力シート!H56)</f>
        <v>毎週（月）
13:45～16:45</v>
      </c>
      <c r="F8" s="109"/>
      <c r="G8" s="109"/>
      <c r="H8" s="109"/>
      <c r="I8" s="109"/>
      <c r="J8" s="109"/>
      <c r="K8" s="109"/>
      <c r="L8" s="109"/>
      <c r="M8" s="109"/>
      <c r="N8" s="109"/>
      <c r="O8" s="109"/>
      <c r="P8" s="109"/>
      <c r="Q8" s="183"/>
      <c r="R8" s="107" t="s">
        <v>9</v>
      </c>
      <c r="S8" s="108"/>
      <c r="T8" s="108"/>
      <c r="U8" s="108"/>
      <c r="V8" s="124" t="str">
        <f>IF(入力シート!H57="","",入力シート!H57)</f>
        <v>毎週（火）
9:00～12:00</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IF(入力シート!J56="","",入力シート!J56)</f>
        <v>区内在住でおおむね60歳以上の人</v>
      </c>
      <c r="F10" s="181"/>
      <c r="G10" s="181"/>
      <c r="H10" s="181"/>
      <c r="I10" s="181"/>
      <c r="J10" s="181"/>
      <c r="K10" s="181"/>
      <c r="L10" s="181"/>
      <c r="M10" s="181"/>
      <c r="N10" s="181"/>
      <c r="O10" s="181"/>
      <c r="P10" s="181"/>
      <c r="Q10" s="182"/>
      <c r="R10" s="107" t="s">
        <v>10</v>
      </c>
      <c r="S10" s="108"/>
      <c r="T10" s="108"/>
      <c r="U10" s="108"/>
      <c r="V10" s="124" t="str">
        <f>IF(入力シート!J57="","",入力シート!J57)</f>
        <v>区内在住でおおむね60歳以上の人</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IF(入力シート!K56="","",入力シート!K56)</f>
        <v>4人/日</v>
      </c>
      <c r="F12" s="109"/>
      <c r="G12" s="109"/>
      <c r="H12" s="109"/>
      <c r="I12" s="109"/>
      <c r="J12" s="109"/>
      <c r="K12" s="109"/>
      <c r="L12" s="109"/>
      <c r="M12" s="109"/>
      <c r="N12" s="109"/>
      <c r="O12" s="109"/>
      <c r="P12" s="109"/>
      <c r="Q12" s="183"/>
      <c r="R12" s="107" t="s">
        <v>11</v>
      </c>
      <c r="S12" s="108"/>
      <c r="T12" s="108"/>
      <c r="U12" s="108"/>
      <c r="V12" s="124" t="str">
        <f>IF(入力シート!K57="","",入力シート!K57)</f>
        <v>4人/日</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IF(入力シート!L56="","",入力シート!L56)</f>
        <v>地域交流センター新橋</v>
      </c>
      <c r="F13" s="109"/>
      <c r="G13" s="109"/>
      <c r="H13" s="109"/>
      <c r="I13" s="109"/>
      <c r="J13" s="109"/>
      <c r="K13" s="109"/>
      <c r="L13" s="109"/>
      <c r="M13" s="109"/>
      <c r="N13" s="109"/>
      <c r="O13" s="109"/>
      <c r="P13" s="109"/>
      <c r="Q13" s="183"/>
      <c r="R13" s="107" t="s">
        <v>12</v>
      </c>
      <c r="S13" s="108"/>
      <c r="T13" s="108"/>
      <c r="U13" s="108"/>
      <c r="V13" s="124" t="str">
        <f>IF(入力シート!L57="","",入力シート!L57)</f>
        <v>地域交流センター上原</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IF(入力シート!M56="","",入力シート!M56)</f>
        <v>無料</v>
      </c>
      <c r="F14" s="109"/>
      <c r="G14" s="109"/>
      <c r="H14" s="109"/>
      <c r="I14" s="109"/>
      <c r="J14" s="109"/>
      <c r="K14" s="109"/>
      <c r="L14" s="109"/>
      <c r="M14" s="109"/>
      <c r="N14" s="109"/>
      <c r="O14" s="109"/>
      <c r="P14" s="109"/>
      <c r="Q14" s="183"/>
      <c r="R14" s="107" t="s">
        <v>13</v>
      </c>
      <c r="S14" s="108"/>
      <c r="T14" s="108"/>
      <c r="U14" s="108"/>
      <c r="V14" s="124" t="str">
        <f>IF(入力シート!M57="","",入力シート!M57)</f>
        <v>無料</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IF(入力シート!N56="","",入力シート!N56)</f>
        <v>【予約】3444-0461
【問合せ】
㈱渋谷サービス公社（商工会館）
TEL　3406-7641</v>
      </c>
      <c r="F15" s="113"/>
      <c r="G15" s="113"/>
      <c r="H15" s="113"/>
      <c r="I15" s="113"/>
      <c r="J15" s="113"/>
      <c r="K15" s="113"/>
      <c r="L15" s="113"/>
      <c r="M15" s="113"/>
      <c r="N15" s="113"/>
      <c r="O15" s="113"/>
      <c r="P15" s="113"/>
      <c r="Q15" s="180"/>
      <c r="R15" s="107" t="s">
        <v>40</v>
      </c>
      <c r="S15" s="108"/>
      <c r="T15" s="108"/>
      <c r="U15" s="108"/>
      <c r="V15" s="173" t="str">
        <f>IF(入力シート!N57="","",入力シート!N57)</f>
        <v>【予約】3467-1349
【問合せ】
㈱渋谷サービス公社（商工会館）
TEL　3406-7641</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17" t="str">
        <f>IF(入力シート!P56="","",入力シート!P56)</f>
        <v>・申込は各施設に電話または窓口
・相談は1人30分程度（重複予約不可）</v>
      </c>
      <c r="F19" s="117"/>
      <c r="G19" s="117"/>
      <c r="H19" s="117"/>
      <c r="I19" s="117"/>
      <c r="J19" s="117"/>
      <c r="K19" s="117"/>
      <c r="L19" s="117"/>
      <c r="M19" s="117"/>
      <c r="N19" s="117"/>
      <c r="O19" s="117"/>
      <c r="P19" s="117"/>
      <c r="Q19" s="187"/>
      <c r="R19" s="132" t="s">
        <v>15</v>
      </c>
      <c r="S19" s="133"/>
      <c r="T19" s="133"/>
      <c r="U19" s="133"/>
      <c r="V19" s="136" t="str">
        <f>IF(入力シート!P57="","",入力シート!P57)</f>
        <v>・申込は各施設に電話または窓口
・相談は1人30分程度（重複予約不可）</v>
      </c>
      <c r="W19" s="136"/>
      <c r="X19" s="136"/>
      <c r="Y19" s="136"/>
      <c r="Z19" s="136"/>
      <c r="AA19" s="136"/>
      <c r="AB19" s="136"/>
      <c r="AC19" s="136"/>
      <c r="AD19" s="136"/>
      <c r="AE19" s="136"/>
      <c r="AF19" s="136"/>
      <c r="AG19" s="136"/>
      <c r="AH19" s="136"/>
      <c r="AI19" s="137"/>
    </row>
    <row r="20" spans="1:35" ht="18" thickBot="1" x14ac:dyDescent="0.75">
      <c r="A20" s="3">
        <v>5</v>
      </c>
      <c r="B20" s="3">
        <v>5</v>
      </c>
      <c r="C20" s="3"/>
      <c r="D20" s="3"/>
      <c r="E20" s="46"/>
      <c r="F20" s="3"/>
      <c r="G20" s="3"/>
      <c r="H20" s="3"/>
      <c r="I20" s="3"/>
      <c r="J20" s="3"/>
      <c r="K20" s="3"/>
      <c r="L20" s="3"/>
      <c r="M20" s="3"/>
      <c r="N20" s="3"/>
      <c r="O20" s="3"/>
      <c r="P20" s="3"/>
      <c r="Q20" s="3"/>
      <c r="R20" s="3"/>
      <c r="S20" s="3">
        <v>5</v>
      </c>
      <c r="T20" s="3">
        <v>6</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IF(入力シート!B58="","",入力シート!B58)</f>
        <v>なんでもスマホ相談</v>
      </c>
      <c r="F21" s="105"/>
      <c r="G21" s="105"/>
      <c r="H21" s="105"/>
      <c r="I21" s="105"/>
      <c r="J21" s="105"/>
      <c r="K21" s="105"/>
      <c r="L21" s="105"/>
      <c r="M21" s="105"/>
      <c r="N21" s="105"/>
      <c r="O21" s="105"/>
      <c r="P21" s="105"/>
      <c r="Q21" s="177"/>
      <c r="R21" s="103" t="s">
        <v>3</v>
      </c>
      <c r="S21" s="104"/>
      <c r="T21" s="104"/>
      <c r="U21" s="104"/>
      <c r="V21" s="111" t="str">
        <f>IF(入力シート!B59="","",入力シート!B59)</f>
        <v>なんでもスマホ相談</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IF(入力シート!A58="","",入力シート!A58)</f>
        <v>事前申込</v>
      </c>
      <c r="F22" s="109"/>
      <c r="G22" s="109"/>
      <c r="H22" s="109"/>
      <c r="I22" s="109"/>
      <c r="J22" s="109"/>
      <c r="K22" s="109"/>
      <c r="L22" s="109"/>
      <c r="M22" s="109"/>
      <c r="N22" s="109"/>
      <c r="O22" s="109"/>
      <c r="P22" s="109"/>
      <c r="Q22" s="183"/>
      <c r="R22" s="107" t="s">
        <v>2</v>
      </c>
      <c r="S22" s="108"/>
      <c r="T22" s="108"/>
      <c r="U22" s="108"/>
      <c r="V22" s="124" t="str">
        <f>IF(入力シート!A59="","",入力シート!A59)</f>
        <v>事前申込</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IF(入力シート!C58="","",入力シート!C58)</f>
        <v/>
      </c>
      <c r="F23" s="113"/>
      <c r="G23" s="113"/>
      <c r="H23" s="113"/>
      <c r="I23" s="113"/>
      <c r="J23" s="113"/>
      <c r="K23" s="113"/>
      <c r="L23" s="113"/>
      <c r="M23" s="113"/>
      <c r="N23" s="113"/>
      <c r="O23" s="113"/>
      <c r="P23" s="113"/>
      <c r="Q23" s="180"/>
      <c r="R23" s="107" t="s">
        <v>4</v>
      </c>
      <c r="S23" s="108"/>
      <c r="T23" s="108"/>
      <c r="U23" s="108"/>
      <c r="V23" s="126" t="str">
        <f>IF(入力シート!C59="","",入力シート!C59)</f>
        <v/>
      </c>
      <c r="W23" s="126"/>
      <c r="X23" s="126"/>
      <c r="Y23" s="126"/>
      <c r="Z23" s="126"/>
      <c r="AA23" s="126"/>
      <c r="AB23" s="126"/>
      <c r="AC23" s="126"/>
      <c r="AD23" s="126"/>
      <c r="AE23" s="126"/>
      <c r="AF23" s="126"/>
      <c r="AG23" s="126"/>
      <c r="AH23" s="126"/>
      <c r="AI23" s="128"/>
    </row>
    <row r="24" spans="1:35" x14ac:dyDescent="0.7">
      <c r="A24" s="107" t="s">
        <v>5</v>
      </c>
      <c r="B24" s="108"/>
      <c r="C24" s="108"/>
      <c r="D24" s="108"/>
      <c r="E24" s="188" t="str">
        <f>IF(入力シート!C58="","",入力シート!C58)</f>
        <v/>
      </c>
      <c r="F24" s="189"/>
      <c r="G24" s="189"/>
      <c r="H24" s="189"/>
      <c r="I24" s="189"/>
      <c r="J24" s="189"/>
      <c r="K24" s="189"/>
      <c r="L24" s="189"/>
      <c r="M24" s="189"/>
      <c r="N24" s="189"/>
      <c r="O24" s="189"/>
      <c r="P24" s="189"/>
      <c r="Q24" s="190"/>
      <c r="R24" s="107" t="s">
        <v>5</v>
      </c>
      <c r="S24" s="108"/>
      <c r="T24" s="108"/>
      <c r="U24" s="108"/>
      <c r="V24" s="130" t="str">
        <f>IF(入力シート!D59="","",入力シート!D59)</f>
        <v>スマホの基本操作、メールの送受信、インターネット検索等を相談できます。</v>
      </c>
      <c r="W24" s="130"/>
      <c r="X24" s="130"/>
      <c r="Y24" s="130"/>
      <c r="Z24" s="130"/>
      <c r="AA24" s="130"/>
      <c r="AB24" s="130"/>
      <c r="AC24" s="130"/>
      <c r="AD24" s="130"/>
      <c r="AE24" s="130"/>
      <c r="AF24" s="130"/>
      <c r="AG24" s="130"/>
      <c r="AH24" s="130"/>
      <c r="AI24" s="131"/>
    </row>
    <row r="25" spans="1:35" x14ac:dyDescent="0.7">
      <c r="A25" s="107"/>
      <c r="B25" s="108"/>
      <c r="C25" s="108"/>
      <c r="D25" s="108"/>
      <c r="E25" s="191"/>
      <c r="F25" s="192"/>
      <c r="G25" s="192"/>
      <c r="H25" s="192"/>
      <c r="I25" s="192"/>
      <c r="J25" s="192"/>
      <c r="K25" s="192"/>
      <c r="L25" s="192"/>
      <c r="M25" s="192"/>
      <c r="N25" s="192"/>
      <c r="O25" s="192"/>
      <c r="P25" s="192"/>
      <c r="Q25" s="193"/>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IF(入力シート!F58="","",入力シート!F58)</f>
        <v>2021年4月16日～</v>
      </c>
      <c r="F26" s="109"/>
      <c r="G26" s="109"/>
      <c r="H26" s="109"/>
      <c r="I26" s="109"/>
      <c r="J26" s="109"/>
      <c r="K26" s="109"/>
      <c r="L26" s="109"/>
      <c r="M26" s="109"/>
      <c r="N26" s="109"/>
      <c r="O26" s="109"/>
      <c r="P26" s="109"/>
      <c r="Q26" s="183"/>
      <c r="R26" s="107" t="s">
        <v>7</v>
      </c>
      <c r="S26" s="108"/>
      <c r="T26" s="108"/>
      <c r="U26" s="108"/>
      <c r="V26" s="124" t="str">
        <f>IF(入力シート!F59="","",入力シート!F59)</f>
        <v>2021年4月16日～</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IF(入力シート!H58="","",入力シート!H58)</f>
        <v>毎週（火）
13:45～16:45</v>
      </c>
      <c r="F27" s="115"/>
      <c r="G27" s="115"/>
      <c r="H27" s="115"/>
      <c r="I27" s="115"/>
      <c r="J27" s="115"/>
      <c r="K27" s="115"/>
      <c r="L27" s="115"/>
      <c r="M27" s="115"/>
      <c r="N27" s="115"/>
      <c r="O27" s="115"/>
      <c r="P27" s="115"/>
      <c r="Q27" s="184"/>
      <c r="R27" s="107" t="s">
        <v>9</v>
      </c>
      <c r="S27" s="108"/>
      <c r="T27" s="108"/>
      <c r="U27" s="108"/>
      <c r="V27" s="124" t="str">
        <f>IF(入力シート!H59="","",入力シート!H59)</f>
        <v>毎週（水）
9:00～12:00</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IF(入力シート!J58="","",入力シート!J58)</f>
        <v>区内在住でおおむね60歳以上の人</v>
      </c>
      <c r="F29" s="181"/>
      <c r="G29" s="181"/>
      <c r="H29" s="181"/>
      <c r="I29" s="181"/>
      <c r="J29" s="181"/>
      <c r="K29" s="181"/>
      <c r="L29" s="181"/>
      <c r="M29" s="181"/>
      <c r="N29" s="181"/>
      <c r="O29" s="181"/>
      <c r="P29" s="181"/>
      <c r="Q29" s="182"/>
      <c r="R29" s="107" t="s">
        <v>10</v>
      </c>
      <c r="S29" s="108"/>
      <c r="T29" s="108"/>
      <c r="U29" s="108"/>
      <c r="V29" s="124" t="str">
        <f>IF(入力シート!J59="","",入力シート!J59)</f>
        <v>区内在住でおおむね60歳以上の人</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IF(入力シート!K58="","",入力シート!K58)</f>
        <v>4人/日</v>
      </c>
      <c r="F31" s="109"/>
      <c r="G31" s="109"/>
      <c r="H31" s="109"/>
      <c r="I31" s="109"/>
      <c r="J31" s="109"/>
      <c r="K31" s="109"/>
      <c r="L31" s="109"/>
      <c r="M31" s="109"/>
      <c r="N31" s="109"/>
      <c r="O31" s="109"/>
      <c r="P31" s="109"/>
      <c r="Q31" s="183"/>
      <c r="R31" s="107" t="s">
        <v>11</v>
      </c>
      <c r="S31" s="108"/>
      <c r="T31" s="108"/>
      <c r="U31" s="108"/>
      <c r="V31" s="124" t="str">
        <f>IF(入力シート!K59="","",入力シート!K59)</f>
        <v>4人/日</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IF(入力シート!L58="","",入力シート!L58)</f>
        <v>地域交流センター西原</v>
      </c>
      <c r="F32" s="109"/>
      <c r="G32" s="109"/>
      <c r="H32" s="109"/>
      <c r="I32" s="109"/>
      <c r="J32" s="109"/>
      <c r="K32" s="109"/>
      <c r="L32" s="109"/>
      <c r="M32" s="109"/>
      <c r="N32" s="109"/>
      <c r="O32" s="109"/>
      <c r="P32" s="109"/>
      <c r="Q32" s="183"/>
      <c r="R32" s="107" t="s">
        <v>12</v>
      </c>
      <c r="S32" s="108"/>
      <c r="T32" s="108"/>
      <c r="U32" s="108"/>
      <c r="V32" s="124" t="str">
        <f>IF(入力シート!L59="","",入力シート!L59)</f>
        <v>はつらつセンターケアステーション本町</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IF(入力シート!M58="","",入力シート!M58)</f>
        <v>無料</v>
      </c>
      <c r="F33" s="109"/>
      <c r="G33" s="109"/>
      <c r="H33" s="109"/>
      <c r="I33" s="109"/>
      <c r="J33" s="109"/>
      <c r="K33" s="109"/>
      <c r="L33" s="109"/>
      <c r="M33" s="109"/>
      <c r="N33" s="109"/>
      <c r="O33" s="109"/>
      <c r="P33" s="109"/>
      <c r="Q33" s="183"/>
      <c r="R33" s="107" t="s">
        <v>13</v>
      </c>
      <c r="S33" s="108"/>
      <c r="T33" s="108"/>
      <c r="U33" s="108"/>
      <c r="V33" s="124" t="str">
        <f>IF(入力シート!M59="","",入力シート!M59)</f>
        <v>無料</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IF(入力シート!N58="","",入力シート!N58)</f>
        <v>【予約】3466－0890
【問合せ】
㈱渋谷サービス公社（商工会館）
TEL　3406-7641</v>
      </c>
      <c r="F34" s="115"/>
      <c r="G34" s="115"/>
      <c r="H34" s="115"/>
      <c r="I34" s="115"/>
      <c r="J34" s="115"/>
      <c r="K34" s="115"/>
      <c r="L34" s="115"/>
      <c r="M34" s="115"/>
      <c r="N34" s="115"/>
      <c r="O34" s="115"/>
      <c r="P34" s="115"/>
      <c r="Q34" s="184"/>
      <c r="R34" s="107" t="s">
        <v>40</v>
      </c>
      <c r="S34" s="108"/>
      <c r="T34" s="108"/>
      <c r="U34" s="108"/>
      <c r="V34" s="173" t="str">
        <f>IF(入力シート!N59="","",入力シート!N59)</f>
        <v>【予約】5334-9980
【問合せ】
㈱渋谷サービス公社（商工会館）
TEL　3406-7641</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17" t="str">
        <f>IF(入力シート!P58="","",入力シート!P58)</f>
        <v>・申込は各施設に電話または窓口
・相談は1人30分程度（重複予約不可）</v>
      </c>
      <c r="F38" s="117"/>
      <c r="G38" s="117"/>
      <c r="H38" s="117"/>
      <c r="I38" s="117"/>
      <c r="J38" s="117"/>
      <c r="K38" s="117"/>
      <c r="L38" s="117"/>
      <c r="M38" s="117"/>
      <c r="N38" s="117"/>
      <c r="O38" s="117"/>
      <c r="P38" s="117"/>
      <c r="Q38" s="187"/>
      <c r="R38" s="132" t="s">
        <v>15</v>
      </c>
      <c r="S38" s="133"/>
      <c r="T38" s="133"/>
      <c r="U38" s="133"/>
      <c r="V38" s="136" t="str">
        <f>IF(入力シート!P59="","",入力シート!P59)</f>
        <v>・申込は各施設に電話または窓口
・相談は1人30分程度（重複予約不可）</v>
      </c>
      <c r="W38" s="136"/>
      <c r="X38" s="136"/>
      <c r="Y38" s="136"/>
      <c r="Z38" s="136"/>
      <c r="AA38" s="136"/>
      <c r="AB38" s="136"/>
      <c r="AC38" s="136"/>
      <c r="AD38" s="136"/>
      <c r="AE38" s="136"/>
      <c r="AF38" s="136"/>
      <c r="AG38" s="136"/>
      <c r="AH38" s="136"/>
      <c r="AI38" s="137"/>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0930-8526-4022-B0FA-8EE7019FC526}">
  <dimension ref="A1:AI38"/>
  <sheetViews>
    <sheetView view="pageLayout" topLeftCell="A8" zoomScaleNormal="100" workbookViewId="0">
      <selection sqref="A1:AI38"/>
    </sheetView>
  </sheetViews>
  <sheetFormatPr defaultColWidth="8.9375" defaultRowHeight="17.649999999999999" x14ac:dyDescent="0.7"/>
  <cols>
    <col min="1" max="245" width="2.25" style="45" customWidth="1"/>
    <col min="246" max="16384" width="8.9375" style="45"/>
  </cols>
  <sheetData>
    <row r="1" spans="1:35" ht="18" thickBot="1" x14ac:dyDescent="0.75">
      <c r="A1" s="3">
        <v>5</v>
      </c>
      <c r="B1" s="3">
        <v>7</v>
      </c>
      <c r="C1" s="3"/>
      <c r="D1" s="3"/>
      <c r="E1" s="3"/>
      <c r="F1" s="3"/>
      <c r="G1" s="3"/>
      <c r="H1" s="3"/>
      <c r="I1" s="3"/>
      <c r="J1" s="3"/>
      <c r="K1" s="3"/>
      <c r="L1" s="3"/>
      <c r="M1" s="3"/>
      <c r="N1" s="3"/>
      <c r="O1" s="3"/>
      <c r="P1" s="3"/>
      <c r="Q1" s="3"/>
      <c r="R1" s="3"/>
      <c r="S1" s="3">
        <v>5</v>
      </c>
      <c r="T1" s="3">
        <v>8</v>
      </c>
      <c r="U1" s="3"/>
      <c r="V1" s="3"/>
      <c r="W1" s="3"/>
      <c r="X1" s="3"/>
      <c r="Y1" s="3"/>
      <c r="Z1" s="3"/>
      <c r="AA1" s="3"/>
      <c r="AB1" s="3"/>
      <c r="AC1" s="3"/>
      <c r="AD1" s="3"/>
      <c r="AE1" s="3"/>
      <c r="AF1" s="3"/>
      <c r="AG1" s="3"/>
      <c r="AH1" s="3"/>
      <c r="AI1" s="3"/>
    </row>
    <row r="2" spans="1:35" x14ac:dyDescent="0.7">
      <c r="A2" s="103" t="s">
        <v>3</v>
      </c>
      <c r="B2" s="104"/>
      <c r="C2" s="104"/>
      <c r="D2" s="104"/>
      <c r="E2" s="105" t="str">
        <f>IF(入力シート!B60="","",入力シート!B60)</f>
        <v>なんでもスマホ相談</v>
      </c>
      <c r="F2" s="105"/>
      <c r="G2" s="105"/>
      <c r="H2" s="105"/>
      <c r="I2" s="105"/>
      <c r="J2" s="105"/>
      <c r="K2" s="105"/>
      <c r="L2" s="105"/>
      <c r="M2" s="105"/>
      <c r="N2" s="105"/>
      <c r="O2" s="105"/>
      <c r="P2" s="105"/>
      <c r="Q2" s="177"/>
      <c r="R2" s="103" t="s">
        <v>3</v>
      </c>
      <c r="S2" s="104"/>
      <c r="T2" s="104"/>
      <c r="U2" s="104"/>
      <c r="V2" s="111" t="str">
        <f>IF(入力シート!B61="","",入力シート!B61)</f>
        <v>なんでもスマホ相談</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IF(入力シート!A60="","",入力シート!A56)</f>
        <v>事前申込</v>
      </c>
      <c r="F3" s="178"/>
      <c r="G3" s="178"/>
      <c r="H3" s="178"/>
      <c r="I3" s="178"/>
      <c r="J3" s="178"/>
      <c r="K3" s="178"/>
      <c r="L3" s="178"/>
      <c r="M3" s="178"/>
      <c r="N3" s="178"/>
      <c r="O3" s="178"/>
      <c r="P3" s="178"/>
      <c r="Q3" s="179"/>
      <c r="R3" s="107" t="s">
        <v>39</v>
      </c>
      <c r="S3" s="108"/>
      <c r="T3" s="108"/>
      <c r="U3" s="108"/>
      <c r="V3" s="152" t="str">
        <f>IF(入力シート!A61="","",入力シート!A61)</f>
        <v>事前申込</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IF(入力シート!C56="","",入力シート!C60)</f>
        <v/>
      </c>
      <c r="F4" s="113"/>
      <c r="G4" s="113"/>
      <c r="H4" s="113"/>
      <c r="I4" s="113"/>
      <c r="J4" s="113"/>
      <c r="K4" s="113"/>
      <c r="L4" s="113"/>
      <c r="M4" s="113"/>
      <c r="N4" s="113"/>
      <c r="O4" s="113"/>
      <c r="P4" s="113"/>
      <c r="Q4" s="180"/>
      <c r="R4" s="107" t="s">
        <v>4</v>
      </c>
      <c r="S4" s="108"/>
      <c r="T4" s="108"/>
      <c r="U4" s="108"/>
      <c r="V4" s="126" t="str">
        <f>IF(入力シート!C61="","",入力シート!C61)</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IF(入力シート!D60="","",入力シート!D60)</f>
        <v>スマホの基本操作、メールの送受信、インターネット検索等を相談できます。</v>
      </c>
      <c r="F5" s="115"/>
      <c r="G5" s="115"/>
      <c r="H5" s="115"/>
      <c r="I5" s="115"/>
      <c r="J5" s="115"/>
      <c r="K5" s="115"/>
      <c r="L5" s="115"/>
      <c r="M5" s="115"/>
      <c r="N5" s="115"/>
      <c r="O5" s="115"/>
      <c r="P5" s="115"/>
      <c r="Q5" s="184"/>
      <c r="R5" s="107" t="s">
        <v>5</v>
      </c>
      <c r="S5" s="108"/>
      <c r="T5" s="108"/>
      <c r="U5" s="108"/>
      <c r="V5" s="130" t="str">
        <f>IF(入力シート!D61="","",入力シート!D61)</f>
        <v>スマホの基本操作、メールの送受信、インターネット検索等を相談できます。</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IF(入力シート!F60="","",入力シート!F60)</f>
        <v>2021年4月16日～</v>
      </c>
      <c r="F7" s="109"/>
      <c r="G7" s="109"/>
      <c r="H7" s="109"/>
      <c r="I7" s="109"/>
      <c r="J7" s="109"/>
      <c r="K7" s="109"/>
      <c r="L7" s="109"/>
      <c r="M7" s="109"/>
      <c r="N7" s="109"/>
      <c r="O7" s="109"/>
      <c r="P7" s="109"/>
      <c r="Q7" s="183"/>
      <c r="R7" s="107" t="s">
        <v>7</v>
      </c>
      <c r="S7" s="108"/>
      <c r="T7" s="108"/>
      <c r="U7" s="108"/>
      <c r="V7" s="124" t="str">
        <f>IF(入力シート!F61="","",入力シート!F61)</f>
        <v>2021年4月16日～</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IF(入力シート!H60="","",入力シート!H60)</f>
        <v>毎週（水）
13:45～16:45</v>
      </c>
      <c r="F8" s="109"/>
      <c r="G8" s="109"/>
      <c r="H8" s="109"/>
      <c r="I8" s="109"/>
      <c r="J8" s="109"/>
      <c r="K8" s="109"/>
      <c r="L8" s="109"/>
      <c r="M8" s="109"/>
      <c r="N8" s="109"/>
      <c r="O8" s="109"/>
      <c r="P8" s="109"/>
      <c r="Q8" s="183"/>
      <c r="R8" s="107" t="s">
        <v>9</v>
      </c>
      <c r="S8" s="108"/>
      <c r="T8" s="108"/>
      <c r="U8" s="108"/>
      <c r="V8" s="124" t="str">
        <f>IF(入力シート!H61="","",入力シート!H61)</f>
        <v>毎週（木）
9:00～12:00</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IF(入力シート!J60="","",入力シート!J60)</f>
        <v>区内在住でおおむね60歳以上の人</v>
      </c>
      <c r="F10" s="181"/>
      <c r="G10" s="181"/>
      <c r="H10" s="181"/>
      <c r="I10" s="181"/>
      <c r="J10" s="181"/>
      <c r="K10" s="181"/>
      <c r="L10" s="181"/>
      <c r="M10" s="181"/>
      <c r="N10" s="181"/>
      <c r="O10" s="181"/>
      <c r="P10" s="181"/>
      <c r="Q10" s="182"/>
      <c r="R10" s="107" t="s">
        <v>10</v>
      </c>
      <c r="S10" s="108"/>
      <c r="T10" s="108"/>
      <c r="U10" s="108"/>
      <c r="V10" s="124" t="str">
        <f>IF(入力シート!J61="","",入力シート!J61)</f>
        <v>区内在住でおおむね60歳以上の人</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IF(入力シート!K60="","",入力シート!K60)</f>
        <v>4人/日</v>
      </c>
      <c r="F12" s="109"/>
      <c r="G12" s="109"/>
      <c r="H12" s="109"/>
      <c r="I12" s="109"/>
      <c r="J12" s="109"/>
      <c r="K12" s="109"/>
      <c r="L12" s="109"/>
      <c r="M12" s="109"/>
      <c r="N12" s="109"/>
      <c r="O12" s="109"/>
      <c r="P12" s="109"/>
      <c r="Q12" s="183"/>
      <c r="R12" s="107" t="s">
        <v>11</v>
      </c>
      <c r="S12" s="108"/>
      <c r="T12" s="108"/>
      <c r="U12" s="108"/>
      <c r="V12" s="124" t="str">
        <f>IF(入力シート!K61="","",入力シート!K61)</f>
        <v>4人/日</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IF(入力シート!L60="","",入力シート!L60)</f>
        <v>地域交流センター笹塚</v>
      </c>
      <c r="F13" s="109"/>
      <c r="G13" s="109"/>
      <c r="H13" s="109"/>
      <c r="I13" s="109"/>
      <c r="J13" s="109"/>
      <c r="K13" s="109"/>
      <c r="L13" s="109"/>
      <c r="M13" s="109"/>
      <c r="N13" s="109"/>
      <c r="O13" s="109"/>
      <c r="P13" s="109"/>
      <c r="Q13" s="183"/>
      <c r="R13" s="107" t="s">
        <v>12</v>
      </c>
      <c r="S13" s="108"/>
      <c r="T13" s="108"/>
      <c r="U13" s="108"/>
      <c r="V13" s="124" t="str">
        <f>IF(入力シート!L61="","",入力シート!L61)</f>
        <v>地域交流センター大向</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IF(入力シート!M60="","",入力シート!M60)</f>
        <v>無料</v>
      </c>
      <c r="F14" s="109"/>
      <c r="G14" s="109"/>
      <c r="H14" s="109"/>
      <c r="I14" s="109"/>
      <c r="J14" s="109"/>
      <c r="K14" s="109"/>
      <c r="L14" s="109"/>
      <c r="M14" s="109"/>
      <c r="N14" s="109"/>
      <c r="O14" s="109"/>
      <c r="P14" s="109"/>
      <c r="Q14" s="183"/>
      <c r="R14" s="107" t="s">
        <v>13</v>
      </c>
      <c r="S14" s="108"/>
      <c r="T14" s="108"/>
      <c r="U14" s="108"/>
      <c r="V14" s="124" t="str">
        <f>IF(入力シート!M61="","",入力シート!M61)</f>
        <v>無料</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IF(入力シート!N60="","",入力シート!N60)</f>
        <v>【予約】3481-8611
【問合せ】
㈱渋谷サービス公社（商工会館）
TEL　3406-7641</v>
      </c>
      <c r="F15" s="113"/>
      <c r="G15" s="113"/>
      <c r="H15" s="113"/>
      <c r="I15" s="113"/>
      <c r="J15" s="113"/>
      <c r="K15" s="113"/>
      <c r="L15" s="113"/>
      <c r="M15" s="113"/>
      <c r="N15" s="113"/>
      <c r="O15" s="113"/>
      <c r="P15" s="113"/>
      <c r="Q15" s="180"/>
      <c r="R15" s="107" t="s">
        <v>40</v>
      </c>
      <c r="S15" s="108"/>
      <c r="T15" s="108"/>
      <c r="U15" s="108"/>
      <c r="V15" s="173" t="str">
        <f>IF(入力シート!N61="","",入力シート!N61)</f>
        <v>【予約】3466-2131
【問合せ】
㈱渋谷サービス公社（商工会館）
TEL　3406-7641</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17" t="str">
        <f>IF(入力シート!P60="","",入力シート!P60)</f>
        <v>・申込は各施設に電話または窓口
・相談は1人30分程度（重複予約不可）</v>
      </c>
      <c r="F19" s="117"/>
      <c r="G19" s="117"/>
      <c r="H19" s="117"/>
      <c r="I19" s="117"/>
      <c r="J19" s="117"/>
      <c r="K19" s="117"/>
      <c r="L19" s="117"/>
      <c r="M19" s="117"/>
      <c r="N19" s="117"/>
      <c r="O19" s="117"/>
      <c r="P19" s="117"/>
      <c r="Q19" s="187"/>
      <c r="R19" s="132" t="s">
        <v>15</v>
      </c>
      <c r="S19" s="133"/>
      <c r="T19" s="133"/>
      <c r="U19" s="133"/>
      <c r="V19" s="136" t="str">
        <f>IF(入力シート!P61="","",入力シート!P61)</f>
        <v>・申込は各施設に電話または窓口
・相談は1人30分程度（重複予約不可）</v>
      </c>
      <c r="W19" s="136"/>
      <c r="X19" s="136"/>
      <c r="Y19" s="136"/>
      <c r="Z19" s="136"/>
      <c r="AA19" s="136"/>
      <c r="AB19" s="136"/>
      <c r="AC19" s="136"/>
      <c r="AD19" s="136"/>
      <c r="AE19" s="136"/>
      <c r="AF19" s="136"/>
      <c r="AG19" s="136"/>
      <c r="AH19" s="136"/>
      <c r="AI19" s="137"/>
    </row>
    <row r="20" spans="1:35" ht="18" thickBot="1" x14ac:dyDescent="0.75">
      <c r="A20" s="3">
        <v>5</v>
      </c>
      <c r="B20" s="3">
        <v>9</v>
      </c>
      <c r="C20" s="3"/>
      <c r="D20" s="3"/>
      <c r="E20" s="46"/>
      <c r="F20" s="3"/>
      <c r="G20" s="3"/>
      <c r="H20" s="3"/>
      <c r="I20" s="3"/>
      <c r="J20" s="3"/>
      <c r="K20" s="3"/>
      <c r="L20" s="3"/>
      <c r="M20" s="3"/>
      <c r="N20" s="3"/>
      <c r="O20" s="3"/>
      <c r="P20" s="3"/>
      <c r="Q20" s="3"/>
      <c r="R20" s="3"/>
      <c r="S20" s="3">
        <v>6</v>
      </c>
      <c r="T20" s="3">
        <v>0</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IF(入力シート!B62="","",入力シート!B62)</f>
        <v>なんでもスマホ相談</v>
      </c>
      <c r="F21" s="105"/>
      <c r="G21" s="105"/>
      <c r="H21" s="105"/>
      <c r="I21" s="105"/>
      <c r="J21" s="105"/>
      <c r="K21" s="105"/>
      <c r="L21" s="105"/>
      <c r="M21" s="105"/>
      <c r="N21" s="105"/>
      <c r="O21" s="105"/>
      <c r="P21" s="105"/>
      <c r="Q21" s="177"/>
      <c r="R21" s="103" t="s">
        <v>3</v>
      </c>
      <c r="S21" s="104"/>
      <c r="T21" s="104"/>
      <c r="U21" s="104"/>
      <c r="V21" s="111" t="str">
        <f>IF(入力シート!B63="","",入力シート!B63)</f>
        <v>なんでもスマホ相談</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IF(入力シート!A62="","",入力シート!A62)</f>
        <v>事前申込</v>
      </c>
      <c r="F22" s="109"/>
      <c r="G22" s="109"/>
      <c r="H22" s="109"/>
      <c r="I22" s="109"/>
      <c r="J22" s="109"/>
      <c r="K22" s="109"/>
      <c r="L22" s="109"/>
      <c r="M22" s="109"/>
      <c r="N22" s="109"/>
      <c r="O22" s="109"/>
      <c r="P22" s="109"/>
      <c r="Q22" s="183"/>
      <c r="R22" s="107" t="s">
        <v>2</v>
      </c>
      <c r="S22" s="108"/>
      <c r="T22" s="108"/>
      <c r="U22" s="108"/>
      <c r="V22" s="124" t="str">
        <f>IF(入力シート!A63="","",入力シート!A63)</f>
        <v>事前申込</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IF(入力シート!C62="","",入力シート!C62)</f>
        <v/>
      </c>
      <c r="F23" s="113"/>
      <c r="G23" s="113"/>
      <c r="H23" s="113"/>
      <c r="I23" s="113"/>
      <c r="J23" s="113"/>
      <c r="K23" s="113"/>
      <c r="L23" s="113"/>
      <c r="M23" s="113"/>
      <c r="N23" s="113"/>
      <c r="O23" s="113"/>
      <c r="P23" s="113"/>
      <c r="Q23" s="180"/>
      <c r="R23" s="107" t="s">
        <v>4</v>
      </c>
      <c r="S23" s="108"/>
      <c r="T23" s="108"/>
      <c r="U23" s="108"/>
      <c r="V23" s="126" t="str">
        <f>IF(入力シート!C63="","",入力シート!C63)</f>
        <v/>
      </c>
      <c r="W23" s="126"/>
      <c r="X23" s="126"/>
      <c r="Y23" s="126"/>
      <c r="Z23" s="126"/>
      <c r="AA23" s="126"/>
      <c r="AB23" s="126"/>
      <c r="AC23" s="126"/>
      <c r="AD23" s="126"/>
      <c r="AE23" s="126"/>
      <c r="AF23" s="126"/>
      <c r="AG23" s="126"/>
      <c r="AH23" s="126"/>
      <c r="AI23" s="128"/>
    </row>
    <row r="24" spans="1:35" x14ac:dyDescent="0.7">
      <c r="A24" s="107" t="s">
        <v>5</v>
      </c>
      <c r="B24" s="108"/>
      <c r="C24" s="108"/>
      <c r="D24" s="108"/>
      <c r="E24" s="188" t="str">
        <f>IF(入力シート!C62="","",入力シート!C62)</f>
        <v/>
      </c>
      <c r="F24" s="189"/>
      <c r="G24" s="189"/>
      <c r="H24" s="189"/>
      <c r="I24" s="189"/>
      <c r="J24" s="189"/>
      <c r="K24" s="189"/>
      <c r="L24" s="189"/>
      <c r="M24" s="189"/>
      <c r="N24" s="189"/>
      <c r="O24" s="189"/>
      <c r="P24" s="189"/>
      <c r="Q24" s="190"/>
      <c r="R24" s="107" t="s">
        <v>5</v>
      </c>
      <c r="S24" s="108"/>
      <c r="T24" s="108"/>
      <c r="U24" s="108"/>
      <c r="V24" s="130" t="str">
        <f>IF(入力シート!D63="","",入力シート!D63)</f>
        <v>スマホの基本操作、メールの送受信、インターネット検索等を相談できます。</v>
      </c>
      <c r="W24" s="130"/>
      <c r="X24" s="130"/>
      <c r="Y24" s="130"/>
      <c r="Z24" s="130"/>
      <c r="AA24" s="130"/>
      <c r="AB24" s="130"/>
      <c r="AC24" s="130"/>
      <c r="AD24" s="130"/>
      <c r="AE24" s="130"/>
      <c r="AF24" s="130"/>
      <c r="AG24" s="130"/>
      <c r="AH24" s="130"/>
      <c r="AI24" s="131"/>
    </row>
    <row r="25" spans="1:35" x14ac:dyDescent="0.7">
      <c r="A25" s="107"/>
      <c r="B25" s="108"/>
      <c r="C25" s="108"/>
      <c r="D25" s="108"/>
      <c r="E25" s="191"/>
      <c r="F25" s="192"/>
      <c r="G25" s="192"/>
      <c r="H25" s="192"/>
      <c r="I25" s="192"/>
      <c r="J25" s="192"/>
      <c r="K25" s="192"/>
      <c r="L25" s="192"/>
      <c r="M25" s="192"/>
      <c r="N25" s="192"/>
      <c r="O25" s="192"/>
      <c r="P25" s="192"/>
      <c r="Q25" s="193"/>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IF(入力シート!F62="","",入力シート!F62)</f>
        <v>2021年4月16日～</v>
      </c>
      <c r="F26" s="109"/>
      <c r="G26" s="109"/>
      <c r="H26" s="109"/>
      <c r="I26" s="109"/>
      <c r="J26" s="109"/>
      <c r="K26" s="109"/>
      <c r="L26" s="109"/>
      <c r="M26" s="109"/>
      <c r="N26" s="109"/>
      <c r="O26" s="109"/>
      <c r="P26" s="109"/>
      <c r="Q26" s="183"/>
      <c r="R26" s="107" t="s">
        <v>7</v>
      </c>
      <c r="S26" s="108"/>
      <c r="T26" s="108"/>
      <c r="U26" s="108"/>
      <c r="V26" s="124" t="str">
        <f>IF(入力シート!F63="","",入力シート!F63)</f>
        <v>2021年4月16日～</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IF(入力シート!H62="","",入力シート!H62)</f>
        <v>毎週（木）
13:45～16:45</v>
      </c>
      <c r="F27" s="115"/>
      <c r="G27" s="115"/>
      <c r="H27" s="115"/>
      <c r="I27" s="115"/>
      <c r="J27" s="115"/>
      <c r="K27" s="115"/>
      <c r="L27" s="115"/>
      <c r="M27" s="115"/>
      <c r="N27" s="115"/>
      <c r="O27" s="115"/>
      <c r="P27" s="115"/>
      <c r="Q27" s="184"/>
      <c r="R27" s="107" t="s">
        <v>9</v>
      </c>
      <c r="S27" s="108"/>
      <c r="T27" s="108"/>
      <c r="U27" s="108"/>
      <c r="V27" s="124" t="str">
        <f>IF(入力シート!H63="","",入力シート!H63)</f>
        <v>毎週（金）
9:00～12:00</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IF(入力シート!J62="","",入力シート!J62)</f>
        <v>区内在住でおおむね60歳以上の人</v>
      </c>
      <c r="F29" s="181"/>
      <c r="G29" s="181"/>
      <c r="H29" s="181"/>
      <c r="I29" s="181"/>
      <c r="J29" s="181"/>
      <c r="K29" s="181"/>
      <c r="L29" s="181"/>
      <c r="M29" s="181"/>
      <c r="N29" s="181"/>
      <c r="O29" s="181"/>
      <c r="P29" s="181"/>
      <c r="Q29" s="182"/>
      <c r="R29" s="107" t="s">
        <v>10</v>
      </c>
      <c r="S29" s="108"/>
      <c r="T29" s="108"/>
      <c r="U29" s="108"/>
      <c r="V29" s="124" t="str">
        <f>IF(入力シート!J63="","",入力シート!J63)</f>
        <v>区内在住でおおむね60歳以上の人</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IF(入力シート!K62="","",入力シート!K62)</f>
        <v>4人/日</v>
      </c>
      <c r="F31" s="109"/>
      <c r="G31" s="109"/>
      <c r="H31" s="109"/>
      <c r="I31" s="109"/>
      <c r="J31" s="109"/>
      <c r="K31" s="109"/>
      <c r="L31" s="109"/>
      <c r="M31" s="109"/>
      <c r="N31" s="109"/>
      <c r="O31" s="109"/>
      <c r="P31" s="109"/>
      <c r="Q31" s="183"/>
      <c r="R31" s="107" t="s">
        <v>11</v>
      </c>
      <c r="S31" s="108"/>
      <c r="T31" s="108"/>
      <c r="U31" s="108"/>
      <c r="V31" s="124" t="str">
        <f>IF(入力シート!K63="","",入力シート!K63)</f>
        <v>4人/日</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IF(入力シート!L62="","",入力シート!L62)</f>
        <v>ケアコミュニティ・原宿の丘</v>
      </c>
      <c r="F32" s="109"/>
      <c r="G32" s="109"/>
      <c r="H32" s="109"/>
      <c r="I32" s="109"/>
      <c r="J32" s="109"/>
      <c r="K32" s="109"/>
      <c r="L32" s="109"/>
      <c r="M32" s="109"/>
      <c r="N32" s="109"/>
      <c r="O32" s="109"/>
      <c r="P32" s="109"/>
      <c r="Q32" s="183"/>
      <c r="R32" s="107" t="s">
        <v>12</v>
      </c>
      <c r="S32" s="108"/>
      <c r="T32" s="108"/>
      <c r="U32" s="108"/>
      <c r="V32" s="124" t="str">
        <f>IF(入力シート!L63="","",入力シート!L63)</f>
        <v>地域交流センター代々木の杜</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IF(入力シート!M62="","",入力シート!M62)</f>
        <v>無料</v>
      </c>
      <c r="F33" s="109"/>
      <c r="G33" s="109"/>
      <c r="H33" s="109"/>
      <c r="I33" s="109"/>
      <c r="J33" s="109"/>
      <c r="K33" s="109"/>
      <c r="L33" s="109"/>
      <c r="M33" s="109"/>
      <c r="N33" s="109"/>
      <c r="O33" s="109"/>
      <c r="P33" s="109"/>
      <c r="Q33" s="183"/>
      <c r="R33" s="107" t="s">
        <v>13</v>
      </c>
      <c r="S33" s="108"/>
      <c r="T33" s="108"/>
      <c r="U33" s="108"/>
      <c r="V33" s="124" t="str">
        <f>IF(入力シート!M63="","",入力シート!M63)</f>
        <v>無料</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IF(入力シート!N62="","",入力シート!N62)</f>
        <v>【予約】3423-8815
【問合せ】
㈱渋谷サービス公社（商工会館）
TEL　3406-7641</v>
      </c>
      <c r="F34" s="115"/>
      <c r="G34" s="115"/>
      <c r="H34" s="115"/>
      <c r="I34" s="115"/>
      <c r="J34" s="115"/>
      <c r="K34" s="115"/>
      <c r="L34" s="115"/>
      <c r="M34" s="115"/>
      <c r="N34" s="115"/>
      <c r="O34" s="115"/>
      <c r="P34" s="115"/>
      <c r="Q34" s="184"/>
      <c r="R34" s="107" t="s">
        <v>40</v>
      </c>
      <c r="S34" s="108"/>
      <c r="T34" s="108"/>
      <c r="U34" s="108"/>
      <c r="V34" s="173" t="str">
        <f>IF(入力シート!N63="","",入力シート!N63)</f>
        <v>【予約】5371-1571
【問合せ】
㈱渋谷サービス公社（商工会館）
TEL　3406-7641</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17" t="str">
        <f>IF(入力シート!P62="","",入力シート!P62)</f>
        <v>・申込は各施設に電話または窓口
・相談は1人30分程度（重複予約不可）</v>
      </c>
      <c r="F38" s="117"/>
      <c r="G38" s="117"/>
      <c r="H38" s="117"/>
      <c r="I38" s="117"/>
      <c r="J38" s="117"/>
      <c r="K38" s="117"/>
      <c r="L38" s="117"/>
      <c r="M38" s="117"/>
      <c r="N38" s="117"/>
      <c r="O38" s="117"/>
      <c r="P38" s="117"/>
      <c r="Q38" s="187"/>
      <c r="R38" s="132" t="s">
        <v>15</v>
      </c>
      <c r="S38" s="133"/>
      <c r="T38" s="133"/>
      <c r="U38" s="133"/>
      <c r="V38" s="136" t="str">
        <f>IF(入力シート!P63="","",入力シート!P63)</f>
        <v>・申込は各施設に電話または窓口
・相談は1人30分程度（重複予約不可）</v>
      </c>
      <c r="W38" s="136"/>
      <c r="X38" s="136"/>
      <c r="Y38" s="136"/>
      <c r="Z38" s="136"/>
      <c r="AA38" s="136"/>
      <c r="AB38" s="136"/>
      <c r="AC38" s="136"/>
      <c r="AD38" s="136"/>
      <c r="AE38" s="136"/>
      <c r="AF38" s="136"/>
      <c r="AG38" s="136"/>
      <c r="AH38" s="136"/>
      <c r="AI38" s="137"/>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79DD-C544-46A7-A3C6-DC433F4D30CA}">
  <dimension ref="A1:AMR619"/>
  <sheetViews>
    <sheetView view="pageBreakPreview" topLeftCell="A63" zoomScale="85" zoomScaleNormal="35" zoomScaleSheetLayoutView="100" zoomScalePageLayoutView="46" workbookViewId="0">
      <selection activeCell="C66" sqref="C66"/>
    </sheetView>
  </sheetViews>
  <sheetFormatPr defaultRowHeight="17.649999999999999" x14ac:dyDescent="0.7"/>
  <cols>
    <col min="1" max="1" width="18.1875" style="25" customWidth="1"/>
    <col min="2" max="2" width="23.6875" style="26" customWidth="1"/>
    <col min="3" max="18" width="25.5625" style="3" customWidth="1"/>
    <col min="19" max="188" width="25.5625" customWidth="1"/>
    <col min="189" max="189" width="25.5625" style="4" customWidth="1"/>
    <col min="190" max="408" width="25.5625" customWidth="1"/>
    <col min="409" max="409" width="25.5625" style="5" customWidth="1"/>
    <col min="410" max="801" width="25.5625" customWidth="1"/>
  </cols>
  <sheetData>
    <row r="1" spans="1:1032" ht="70.900000000000006" customHeight="1" x14ac:dyDescent="0.7">
      <c r="A1" s="1" t="s">
        <v>0</v>
      </c>
      <c r="B1" s="2" t="s">
        <v>1</v>
      </c>
    </row>
    <row r="2" spans="1:1032" ht="25.5" x14ac:dyDescent="0.7">
      <c r="A2" s="6" t="s">
        <v>2</v>
      </c>
      <c r="B2" s="7" t="s">
        <v>3</v>
      </c>
      <c r="C2" s="7" t="s">
        <v>4</v>
      </c>
      <c r="D2" s="6" t="s">
        <v>5</v>
      </c>
      <c r="E2" s="6" t="s">
        <v>6</v>
      </c>
      <c r="F2" s="6" t="s">
        <v>7</v>
      </c>
      <c r="G2" s="6" t="s">
        <v>8</v>
      </c>
      <c r="H2" s="6" t="s">
        <v>9</v>
      </c>
      <c r="I2" s="6" t="s">
        <v>6</v>
      </c>
      <c r="J2" s="6" t="s">
        <v>10</v>
      </c>
      <c r="K2" s="6" t="s">
        <v>11</v>
      </c>
      <c r="L2" s="6" t="s">
        <v>12</v>
      </c>
      <c r="M2" s="6" t="s">
        <v>13</v>
      </c>
      <c r="N2" s="6" t="s">
        <v>14</v>
      </c>
      <c r="O2" s="6" t="s">
        <v>6</v>
      </c>
      <c r="P2" s="6" t="s">
        <v>15</v>
      </c>
      <c r="Q2" s="6" t="s">
        <v>6</v>
      </c>
      <c r="R2" s="6" t="s">
        <v>16</v>
      </c>
      <c r="S2" s="6" t="s">
        <v>17</v>
      </c>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9"/>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10"/>
      <c r="OO2" s="11" t="s">
        <v>18</v>
      </c>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row>
    <row r="3" spans="1:1032" ht="88.15" x14ac:dyDescent="0.7">
      <c r="A3" s="12" t="s">
        <v>19</v>
      </c>
      <c r="B3" s="13" t="s">
        <v>20</v>
      </c>
      <c r="C3" s="13" t="s">
        <v>21</v>
      </c>
      <c r="D3" s="12" t="s">
        <v>22</v>
      </c>
      <c r="E3" s="14" t="s">
        <v>23</v>
      </c>
      <c r="F3" s="12" t="s">
        <v>24</v>
      </c>
      <c r="G3" s="12" t="s">
        <v>25</v>
      </c>
      <c r="H3" s="12" t="s">
        <v>26</v>
      </c>
      <c r="I3" s="12" t="s">
        <v>27</v>
      </c>
      <c r="J3" s="12" t="s">
        <v>28</v>
      </c>
      <c r="K3" s="12" t="s">
        <v>29</v>
      </c>
      <c r="L3" s="12" t="s">
        <v>30</v>
      </c>
      <c r="M3" s="12" t="s">
        <v>31</v>
      </c>
      <c r="N3" s="12" t="s">
        <v>32</v>
      </c>
      <c r="O3" s="12" t="s">
        <v>33</v>
      </c>
      <c r="P3" s="15" t="s">
        <v>34</v>
      </c>
      <c r="Q3" s="16" t="s">
        <v>35</v>
      </c>
      <c r="R3" s="16" t="s">
        <v>36</v>
      </c>
      <c r="S3" s="17"/>
      <c r="GC3" s="4"/>
      <c r="GG3"/>
      <c r="OO3" s="5"/>
      <c r="OS3"/>
    </row>
    <row r="4" spans="1:1032" ht="70.5" x14ac:dyDescent="0.7">
      <c r="A4" s="20" t="s">
        <v>51</v>
      </c>
      <c r="B4" s="20" t="s">
        <v>52</v>
      </c>
      <c r="C4" s="20" t="s">
        <v>53</v>
      </c>
      <c r="D4" s="77" t="s">
        <v>54</v>
      </c>
      <c r="E4" s="77">
        <f t="shared" ref="E4:E6" si="0">IF(LEN(D4)=0,"",LEN(D4))</f>
        <v>27</v>
      </c>
      <c r="F4" s="77" t="s">
        <v>55</v>
      </c>
      <c r="G4" s="20"/>
      <c r="H4" s="77" t="s">
        <v>56</v>
      </c>
      <c r="I4" s="77">
        <f t="shared" ref="I4:I6" si="1">IF(LEN(H4)=0,"",LEN(H4))</f>
        <v>31</v>
      </c>
      <c r="J4" s="77" t="s">
        <v>57</v>
      </c>
      <c r="K4" s="20" t="s">
        <v>58</v>
      </c>
      <c r="L4" s="20" t="s">
        <v>59</v>
      </c>
      <c r="M4" s="20" t="s">
        <v>60</v>
      </c>
      <c r="N4" s="77" t="s">
        <v>61</v>
      </c>
      <c r="O4" s="77">
        <f t="shared" ref="O4:O6" si="2">IF(LEN(N4)=0,"",LEN(N4))</f>
        <v>26</v>
      </c>
      <c r="P4" s="77" t="s">
        <v>62</v>
      </c>
      <c r="Q4" s="77">
        <f t="shared" ref="Q4:Q6" si="3">IF(LEN(P4)=0,"",LEN(P4))</f>
        <v>16</v>
      </c>
      <c r="R4" s="20"/>
      <c r="S4" s="20" t="s">
        <v>63</v>
      </c>
      <c r="GC4" s="4"/>
      <c r="GG4"/>
      <c r="OO4" s="5"/>
      <c r="OS4"/>
    </row>
    <row r="5" spans="1:1032" s="3" customFormat="1" ht="70.5" x14ac:dyDescent="0.7">
      <c r="A5" s="20" t="s">
        <v>51</v>
      </c>
      <c r="B5" s="20" t="s">
        <v>52</v>
      </c>
      <c r="C5" s="20" t="s">
        <v>53</v>
      </c>
      <c r="D5" s="77" t="s">
        <v>54</v>
      </c>
      <c r="E5" s="77">
        <f t="shared" si="0"/>
        <v>27</v>
      </c>
      <c r="F5" s="77" t="s">
        <v>55</v>
      </c>
      <c r="G5" s="20"/>
      <c r="H5" s="77" t="s">
        <v>64</v>
      </c>
      <c r="I5" s="77">
        <f t="shared" si="1"/>
        <v>29</v>
      </c>
      <c r="J5" s="77" t="s">
        <v>57</v>
      </c>
      <c r="K5" s="20" t="s">
        <v>65</v>
      </c>
      <c r="L5" s="20" t="s">
        <v>66</v>
      </c>
      <c r="M5" s="20" t="s">
        <v>60</v>
      </c>
      <c r="N5" s="77" t="s">
        <v>67</v>
      </c>
      <c r="O5" s="77">
        <f t="shared" si="2"/>
        <v>24</v>
      </c>
      <c r="P5" s="77" t="s">
        <v>62</v>
      </c>
      <c r="Q5" s="77">
        <f t="shared" si="3"/>
        <v>16</v>
      </c>
      <c r="R5" s="20"/>
      <c r="S5" s="20" t="s">
        <v>63</v>
      </c>
      <c r="GC5" s="21"/>
      <c r="OO5" s="22"/>
    </row>
    <row r="6" spans="1:1032" s="3" customFormat="1" ht="70.5" x14ac:dyDescent="0.7">
      <c r="A6" s="20" t="s">
        <v>51</v>
      </c>
      <c r="B6" s="20" t="s">
        <v>52</v>
      </c>
      <c r="C6" s="20" t="s">
        <v>53</v>
      </c>
      <c r="D6" s="77" t="s">
        <v>54</v>
      </c>
      <c r="E6" s="77">
        <f t="shared" si="0"/>
        <v>27</v>
      </c>
      <c r="F6" s="77" t="s">
        <v>55</v>
      </c>
      <c r="G6" s="20"/>
      <c r="H6" s="77" t="s">
        <v>68</v>
      </c>
      <c r="I6" s="77">
        <f t="shared" si="1"/>
        <v>29</v>
      </c>
      <c r="J6" s="77" t="s">
        <v>57</v>
      </c>
      <c r="K6" s="20" t="s">
        <v>69</v>
      </c>
      <c r="L6" s="20" t="s">
        <v>70</v>
      </c>
      <c r="M6" s="20" t="s">
        <v>60</v>
      </c>
      <c r="N6" s="77" t="s">
        <v>71</v>
      </c>
      <c r="O6" s="77">
        <f t="shared" si="2"/>
        <v>26</v>
      </c>
      <c r="P6" s="77" t="s">
        <v>62</v>
      </c>
      <c r="Q6" s="77">
        <f t="shared" si="3"/>
        <v>16</v>
      </c>
      <c r="R6" s="20"/>
      <c r="S6" s="20" t="s">
        <v>63</v>
      </c>
      <c r="GC6" s="21"/>
      <c r="OO6" s="22"/>
    </row>
    <row r="7" spans="1:1032" s="3" customFormat="1" ht="70.5" x14ac:dyDescent="0.7">
      <c r="A7" s="78" t="s">
        <v>51</v>
      </c>
      <c r="B7" s="79" t="s">
        <v>72</v>
      </c>
      <c r="C7" s="79" t="s">
        <v>73</v>
      </c>
      <c r="D7" s="79" t="s">
        <v>74</v>
      </c>
      <c r="E7" s="79">
        <v>48</v>
      </c>
      <c r="F7" s="79" t="s">
        <v>75</v>
      </c>
      <c r="G7" s="79" t="s">
        <v>76</v>
      </c>
      <c r="H7" s="79" t="s">
        <v>77</v>
      </c>
      <c r="I7" s="79">
        <v>42</v>
      </c>
      <c r="J7" s="79" t="s">
        <v>78</v>
      </c>
      <c r="K7" s="79" t="s">
        <v>79</v>
      </c>
      <c r="L7" s="79" t="s">
        <v>80</v>
      </c>
      <c r="M7" s="79" t="s">
        <v>81</v>
      </c>
      <c r="N7" s="79" t="s">
        <v>82</v>
      </c>
      <c r="O7" s="79">
        <v>25</v>
      </c>
      <c r="P7" s="79" t="s">
        <v>83</v>
      </c>
      <c r="Q7" s="79">
        <v>8</v>
      </c>
      <c r="R7" s="79" t="s">
        <v>76</v>
      </c>
      <c r="S7" s="80" t="s">
        <v>84</v>
      </c>
      <c r="GC7" s="21"/>
      <c r="OO7" s="22"/>
    </row>
    <row r="8" spans="1:1032" s="3" customFormat="1" ht="123.4" x14ac:dyDescent="0.7">
      <c r="A8" s="20" t="s">
        <v>168</v>
      </c>
      <c r="B8" s="20" t="s">
        <v>85</v>
      </c>
      <c r="C8" s="20" t="s">
        <v>86</v>
      </c>
      <c r="D8" s="77" t="s">
        <v>87</v>
      </c>
      <c r="E8" s="77">
        <f t="shared" ref="E8:E9" si="4">IF(LEN(D8)=0,"",LEN(D8))</f>
        <v>52</v>
      </c>
      <c r="F8" s="77" t="s">
        <v>88</v>
      </c>
      <c r="G8" s="20"/>
      <c r="H8" s="77" t="s">
        <v>89</v>
      </c>
      <c r="I8" s="77">
        <f t="shared" ref="I8:I18" si="5">IF(LEN(H8)=0,"",LEN(H8))</f>
        <v>32</v>
      </c>
      <c r="J8" s="77" t="s">
        <v>90</v>
      </c>
      <c r="K8" s="20" t="s">
        <v>91</v>
      </c>
      <c r="L8" s="20" t="s">
        <v>92</v>
      </c>
      <c r="M8" s="20" t="s">
        <v>93</v>
      </c>
      <c r="N8" s="77" t="s">
        <v>94</v>
      </c>
      <c r="O8" s="77">
        <f t="shared" ref="O8:O18" si="6">IF(LEN(N8)=0,"",LEN(N8))</f>
        <v>86</v>
      </c>
      <c r="P8" s="20" t="s">
        <v>95</v>
      </c>
      <c r="Q8" s="77">
        <f t="shared" ref="Q8:Q18" si="7">IF(LEN(P8)=0,"",LEN(P8))</f>
        <v>7</v>
      </c>
      <c r="R8" s="20"/>
      <c r="S8" s="20" t="s">
        <v>63</v>
      </c>
      <c r="GC8" s="21"/>
      <c r="OO8" s="22"/>
    </row>
    <row r="9" spans="1:1032" s="3" customFormat="1" ht="123.4" x14ac:dyDescent="0.7">
      <c r="A9" s="20" t="s">
        <v>51</v>
      </c>
      <c r="B9" s="20" t="s">
        <v>85</v>
      </c>
      <c r="C9" s="20" t="s">
        <v>86</v>
      </c>
      <c r="D9" s="77" t="s">
        <v>87</v>
      </c>
      <c r="E9" s="77">
        <f t="shared" si="4"/>
        <v>52</v>
      </c>
      <c r="F9" s="77" t="s">
        <v>96</v>
      </c>
      <c r="G9" s="20"/>
      <c r="H9" s="77" t="s">
        <v>97</v>
      </c>
      <c r="I9" s="77">
        <f t="shared" si="5"/>
        <v>32</v>
      </c>
      <c r="J9" s="77" t="s">
        <v>90</v>
      </c>
      <c r="K9" s="20" t="s">
        <v>91</v>
      </c>
      <c r="L9" s="77" t="s">
        <v>98</v>
      </c>
      <c r="M9" s="20" t="s">
        <v>93</v>
      </c>
      <c r="N9" s="77" t="s">
        <v>94</v>
      </c>
      <c r="O9" s="77">
        <f t="shared" si="6"/>
        <v>86</v>
      </c>
      <c r="P9" s="20" t="s">
        <v>95</v>
      </c>
      <c r="Q9" s="77">
        <f t="shared" si="7"/>
        <v>7</v>
      </c>
      <c r="R9" s="20"/>
      <c r="S9" s="20" t="s">
        <v>63</v>
      </c>
      <c r="GC9" s="21"/>
      <c r="OO9" s="22"/>
    </row>
    <row r="10" spans="1:1032" s="3" customFormat="1" ht="123.4" x14ac:dyDescent="0.7">
      <c r="A10" s="20" t="s">
        <v>51</v>
      </c>
      <c r="B10" s="20" t="s">
        <v>85</v>
      </c>
      <c r="C10" s="20" t="s">
        <v>86</v>
      </c>
      <c r="D10" s="77" t="s">
        <v>87</v>
      </c>
      <c r="E10" s="77">
        <f>IF(LEN(D10)=0,"",LEN(D10))</f>
        <v>52</v>
      </c>
      <c r="F10" s="77" t="s">
        <v>99</v>
      </c>
      <c r="G10" s="20"/>
      <c r="H10" s="77" t="s">
        <v>100</v>
      </c>
      <c r="I10" s="77">
        <f t="shared" si="5"/>
        <v>33</v>
      </c>
      <c r="J10" s="77" t="s">
        <v>90</v>
      </c>
      <c r="K10" s="20" t="s">
        <v>91</v>
      </c>
      <c r="L10" s="20" t="s">
        <v>101</v>
      </c>
      <c r="M10" s="20" t="s">
        <v>93</v>
      </c>
      <c r="N10" s="77" t="s">
        <v>94</v>
      </c>
      <c r="O10" s="77">
        <f t="shared" si="6"/>
        <v>86</v>
      </c>
      <c r="P10" s="20" t="s">
        <v>95</v>
      </c>
      <c r="Q10" s="77">
        <f t="shared" si="7"/>
        <v>7</v>
      </c>
      <c r="R10" s="20"/>
      <c r="S10" s="20" t="s">
        <v>63</v>
      </c>
      <c r="GC10" s="21"/>
      <c r="OO10" s="22"/>
    </row>
    <row r="11" spans="1:1032" s="3" customFormat="1" ht="123.4" x14ac:dyDescent="0.7">
      <c r="A11" s="20" t="s">
        <v>51</v>
      </c>
      <c r="B11" s="20" t="s">
        <v>85</v>
      </c>
      <c r="C11" s="20" t="s">
        <v>86</v>
      </c>
      <c r="D11" s="77" t="s">
        <v>87</v>
      </c>
      <c r="E11" s="77" t="s">
        <v>102</v>
      </c>
      <c r="F11" s="77" t="s">
        <v>103</v>
      </c>
      <c r="G11" s="20"/>
      <c r="H11" s="77" t="s">
        <v>104</v>
      </c>
      <c r="I11" s="77">
        <f t="shared" si="5"/>
        <v>33</v>
      </c>
      <c r="J11" s="77" t="s">
        <v>90</v>
      </c>
      <c r="K11" s="20" t="s">
        <v>91</v>
      </c>
      <c r="L11" s="20" t="s">
        <v>105</v>
      </c>
      <c r="M11" s="20" t="s">
        <v>93</v>
      </c>
      <c r="N11" s="77" t="s">
        <v>94</v>
      </c>
      <c r="O11" s="77">
        <f t="shared" si="6"/>
        <v>86</v>
      </c>
      <c r="P11" s="20" t="s">
        <v>95</v>
      </c>
      <c r="Q11" s="77">
        <f t="shared" si="7"/>
        <v>7</v>
      </c>
      <c r="R11" s="20"/>
      <c r="S11" s="20" t="s">
        <v>63</v>
      </c>
      <c r="GC11" s="21"/>
      <c r="OO11" s="22"/>
    </row>
    <row r="12" spans="1:1032" s="3" customFormat="1" ht="123.4" x14ac:dyDescent="0.7">
      <c r="A12" s="20" t="s">
        <v>51</v>
      </c>
      <c r="B12" s="20" t="s">
        <v>85</v>
      </c>
      <c r="C12" s="20" t="s">
        <v>86</v>
      </c>
      <c r="D12" s="77" t="s">
        <v>87</v>
      </c>
      <c r="E12" s="77">
        <f t="shared" ref="E12:E18" si="8">IF(LEN(D12)=0,"",LEN(D12))</f>
        <v>52</v>
      </c>
      <c r="F12" s="77" t="s">
        <v>106</v>
      </c>
      <c r="G12" s="20"/>
      <c r="H12" s="77" t="s">
        <v>107</v>
      </c>
      <c r="I12" s="77">
        <f t="shared" si="5"/>
        <v>37</v>
      </c>
      <c r="J12" s="77" t="s">
        <v>90</v>
      </c>
      <c r="K12" s="20" t="s">
        <v>91</v>
      </c>
      <c r="L12" s="20" t="s">
        <v>92</v>
      </c>
      <c r="M12" s="20" t="s">
        <v>93</v>
      </c>
      <c r="N12" s="77" t="s">
        <v>94</v>
      </c>
      <c r="O12" s="77">
        <f t="shared" si="6"/>
        <v>86</v>
      </c>
      <c r="P12" s="20" t="s">
        <v>95</v>
      </c>
      <c r="Q12" s="77">
        <f t="shared" si="7"/>
        <v>7</v>
      </c>
      <c r="R12" s="20"/>
      <c r="S12" s="20" t="s">
        <v>63</v>
      </c>
      <c r="GC12" s="21"/>
      <c r="OO12" s="22"/>
    </row>
    <row r="13" spans="1:1032" s="3" customFormat="1" ht="123.4" x14ac:dyDescent="0.7">
      <c r="A13" s="20" t="s">
        <v>51</v>
      </c>
      <c r="B13" s="20" t="s">
        <v>85</v>
      </c>
      <c r="C13" s="20" t="s">
        <v>86</v>
      </c>
      <c r="D13" s="77" t="s">
        <v>87</v>
      </c>
      <c r="E13" s="77">
        <f t="shared" si="8"/>
        <v>52</v>
      </c>
      <c r="F13" s="77" t="s">
        <v>108</v>
      </c>
      <c r="G13" s="20"/>
      <c r="H13" s="77" t="s">
        <v>109</v>
      </c>
      <c r="I13" s="77">
        <f t="shared" si="5"/>
        <v>36</v>
      </c>
      <c r="J13" s="77" t="s">
        <v>90</v>
      </c>
      <c r="K13" s="20" t="s">
        <v>91</v>
      </c>
      <c r="L13" s="77" t="s">
        <v>98</v>
      </c>
      <c r="M13" s="20" t="s">
        <v>93</v>
      </c>
      <c r="N13" s="77" t="s">
        <v>94</v>
      </c>
      <c r="O13" s="77">
        <f t="shared" si="6"/>
        <v>86</v>
      </c>
      <c r="P13" s="20" t="s">
        <v>95</v>
      </c>
      <c r="Q13" s="77">
        <f t="shared" si="7"/>
        <v>7</v>
      </c>
      <c r="R13" s="20"/>
      <c r="S13" s="20" t="s">
        <v>63</v>
      </c>
      <c r="GC13" s="21"/>
      <c r="OO13" s="22"/>
    </row>
    <row r="14" spans="1:1032" ht="123.4" x14ac:dyDescent="0.7">
      <c r="A14" s="20" t="s">
        <v>51</v>
      </c>
      <c r="B14" s="20" t="s">
        <v>85</v>
      </c>
      <c r="C14" s="20" t="s">
        <v>86</v>
      </c>
      <c r="D14" s="77" t="s">
        <v>87</v>
      </c>
      <c r="E14" s="77">
        <f t="shared" si="8"/>
        <v>52</v>
      </c>
      <c r="F14" s="77" t="s">
        <v>110</v>
      </c>
      <c r="G14" s="20"/>
      <c r="H14" s="77" t="s">
        <v>111</v>
      </c>
      <c r="I14" s="77">
        <f t="shared" si="5"/>
        <v>37</v>
      </c>
      <c r="J14" s="77" t="s">
        <v>90</v>
      </c>
      <c r="K14" s="20" t="s">
        <v>91</v>
      </c>
      <c r="L14" s="20" t="s">
        <v>101</v>
      </c>
      <c r="M14" s="20" t="s">
        <v>93</v>
      </c>
      <c r="N14" s="77" t="s">
        <v>94</v>
      </c>
      <c r="O14" s="77">
        <f t="shared" si="6"/>
        <v>86</v>
      </c>
      <c r="P14" s="20" t="s">
        <v>95</v>
      </c>
      <c r="Q14" s="77">
        <f t="shared" si="7"/>
        <v>7</v>
      </c>
      <c r="R14" s="20"/>
      <c r="S14" s="20" t="s">
        <v>63</v>
      </c>
    </row>
    <row r="15" spans="1:1032" ht="123.4" x14ac:dyDescent="0.7">
      <c r="A15" s="20" t="s">
        <v>51</v>
      </c>
      <c r="B15" s="20" t="s">
        <v>85</v>
      </c>
      <c r="C15" s="20" t="s">
        <v>86</v>
      </c>
      <c r="D15" s="77" t="s">
        <v>87</v>
      </c>
      <c r="E15" s="77">
        <f t="shared" si="8"/>
        <v>52</v>
      </c>
      <c r="F15" s="77" t="s">
        <v>112</v>
      </c>
      <c r="G15" s="20"/>
      <c r="H15" s="77" t="s">
        <v>113</v>
      </c>
      <c r="I15" s="77">
        <f t="shared" si="5"/>
        <v>37</v>
      </c>
      <c r="J15" s="77" t="s">
        <v>90</v>
      </c>
      <c r="K15" s="20" t="s">
        <v>91</v>
      </c>
      <c r="L15" s="20" t="s">
        <v>105</v>
      </c>
      <c r="M15" s="20" t="s">
        <v>93</v>
      </c>
      <c r="N15" s="77" t="s">
        <v>94</v>
      </c>
      <c r="O15" s="77">
        <f t="shared" si="6"/>
        <v>86</v>
      </c>
      <c r="P15" s="20" t="s">
        <v>95</v>
      </c>
      <c r="Q15" s="77">
        <f t="shared" si="7"/>
        <v>7</v>
      </c>
      <c r="R15" s="20"/>
      <c r="S15" s="20" t="s">
        <v>63</v>
      </c>
    </row>
    <row r="16" spans="1:1032" ht="88.15" x14ac:dyDescent="0.7">
      <c r="A16" s="20" t="s">
        <v>51</v>
      </c>
      <c r="B16" s="77" t="s">
        <v>114</v>
      </c>
      <c r="C16" s="20" t="s">
        <v>115</v>
      </c>
      <c r="D16" s="77" t="s">
        <v>116</v>
      </c>
      <c r="E16" s="77">
        <f t="shared" si="8"/>
        <v>56</v>
      </c>
      <c r="F16" s="77" t="s">
        <v>117</v>
      </c>
      <c r="G16" s="20"/>
      <c r="H16" s="77" t="s">
        <v>118</v>
      </c>
      <c r="I16" s="77">
        <f t="shared" si="5"/>
        <v>65</v>
      </c>
      <c r="J16" s="77" t="s">
        <v>119</v>
      </c>
      <c r="K16" s="20" t="s">
        <v>120</v>
      </c>
      <c r="L16" s="20" t="s">
        <v>121</v>
      </c>
      <c r="M16" s="20" t="s">
        <v>122</v>
      </c>
      <c r="N16" s="77" t="s">
        <v>123</v>
      </c>
      <c r="O16" s="77">
        <f t="shared" si="6"/>
        <v>25</v>
      </c>
      <c r="P16" s="20" t="s">
        <v>124</v>
      </c>
      <c r="Q16" s="20">
        <f t="shared" si="7"/>
        <v>10</v>
      </c>
      <c r="R16" s="20"/>
      <c r="S16" s="20" t="s">
        <v>63</v>
      </c>
    </row>
    <row r="17" spans="1:19" ht="70.5" x14ac:dyDescent="0.7">
      <c r="A17" s="20" t="s">
        <v>51</v>
      </c>
      <c r="B17" s="77" t="s">
        <v>114</v>
      </c>
      <c r="C17" s="20" t="s">
        <v>125</v>
      </c>
      <c r="D17" s="77" t="s">
        <v>126</v>
      </c>
      <c r="E17" s="77">
        <f t="shared" si="8"/>
        <v>46</v>
      </c>
      <c r="F17" s="77" t="s">
        <v>117</v>
      </c>
      <c r="G17" s="20"/>
      <c r="H17" s="77" t="s">
        <v>127</v>
      </c>
      <c r="I17" s="77">
        <f t="shared" si="5"/>
        <v>61</v>
      </c>
      <c r="J17" s="77" t="s">
        <v>119</v>
      </c>
      <c r="K17" s="20" t="s">
        <v>120</v>
      </c>
      <c r="L17" s="20" t="s">
        <v>121</v>
      </c>
      <c r="M17" s="20" t="s">
        <v>122</v>
      </c>
      <c r="N17" s="77" t="s">
        <v>123</v>
      </c>
      <c r="O17" s="77">
        <f t="shared" si="6"/>
        <v>25</v>
      </c>
      <c r="P17" s="20" t="s">
        <v>124</v>
      </c>
      <c r="Q17" s="20">
        <f t="shared" si="7"/>
        <v>10</v>
      </c>
      <c r="R17" s="20"/>
      <c r="S17" s="20" t="s">
        <v>63</v>
      </c>
    </row>
    <row r="18" spans="1:19" ht="70.5" x14ac:dyDescent="0.7">
      <c r="A18" s="20" t="s">
        <v>51</v>
      </c>
      <c r="B18" s="77" t="s">
        <v>114</v>
      </c>
      <c r="C18" s="20" t="s">
        <v>128</v>
      </c>
      <c r="D18" s="77" t="s">
        <v>129</v>
      </c>
      <c r="E18" s="77">
        <f t="shared" si="8"/>
        <v>48</v>
      </c>
      <c r="F18" s="77" t="s">
        <v>117</v>
      </c>
      <c r="G18" s="20"/>
      <c r="H18" s="77" t="s">
        <v>130</v>
      </c>
      <c r="I18" s="77">
        <f t="shared" si="5"/>
        <v>50</v>
      </c>
      <c r="J18" s="77" t="s">
        <v>119</v>
      </c>
      <c r="K18" s="20" t="s">
        <v>120</v>
      </c>
      <c r="L18" s="20" t="s">
        <v>121</v>
      </c>
      <c r="M18" s="20" t="s">
        <v>122</v>
      </c>
      <c r="N18" s="77" t="s">
        <v>123</v>
      </c>
      <c r="O18" s="77">
        <f t="shared" si="6"/>
        <v>25</v>
      </c>
      <c r="P18" s="20" t="s">
        <v>124</v>
      </c>
      <c r="Q18" s="20">
        <f t="shared" si="7"/>
        <v>10</v>
      </c>
      <c r="R18" s="20"/>
      <c r="S18" s="20" t="s">
        <v>63</v>
      </c>
    </row>
    <row r="19" spans="1:19" ht="105.75" x14ac:dyDescent="0.7">
      <c r="A19" s="83" t="s">
        <v>51</v>
      </c>
      <c r="B19" s="82" t="s">
        <v>131</v>
      </c>
      <c r="C19" s="83" t="s">
        <v>132</v>
      </c>
      <c r="D19" s="82" t="s">
        <v>133</v>
      </c>
      <c r="E19" s="82">
        <v>71</v>
      </c>
      <c r="F19" s="83" t="s">
        <v>134</v>
      </c>
      <c r="G19" s="83"/>
      <c r="H19" s="82" t="s">
        <v>135</v>
      </c>
      <c r="I19" s="82">
        <v>33</v>
      </c>
      <c r="J19" s="82" t="s">
        <v>136</v>
      </c>
      <c r="K19" s="83" t="s">
        <v>137</v>
      </c>
      <c r="L19" s="82" t="s">
        <v>138</v>
      </c>
      <c r="M19" s="83" t="s">
        <v>93</v>
      </c>
      <c r="N19" s="82" t="s">
        <v>139</v>
      </c>
      <c r="O19" s="82">
        <v>42</v>
      </c>
      <c r="P19" s="83"/>
      <c r="Q19" s="83"/>
      <c r="R19" s="83"/>
      <c r="S19" s="82" t="s">
        <v>140</v>
      </c>
    </row>
    <row r="20" spans="1:19" ht="176.25" x14ac:dyDescent="0.7">
      <c r="A20" s="83" t="s">
        <v>51</v>
      </c>
      <c r="B20" s="82" t="s">
        <v>131</v>
      </c>
      <c r="C20" s="83" t="s">
        <v>141</v>
      </c>
      <c r="D20" s="84" t="s">
        <v>142</v>
      </c>
      <c r="E20" s="82">
        <v>92</v>
      </c>
      <c r="F20" s="83" t="s">
        <v>143</v>
      </c>
      <c r="G20" s="83"/>
      <c r="H20" s="84" t="s">
        <v>144</v>
      </c>
      <c r="I20" s="82">
        <v>60</v>
      </c>
      <c r="J20" s="82" t="s">
        <v>145</v>
      </c>
      <c r="K20" s="82" t="s">
        <v>146</v>
      </c>
      <c r="L20" s="83" t="s">
        <v>66</v>
      </c>
      <c r="M20" s="83" t="s">
        <v>147</v>
      </c>
      <c r="N20" s="82" t="s">
        <v>139</v>
      </c>
      <c r="O20" s="82">
        <v>42</v>
      </c>
      <c r="P20" s="82" t="s">
        <v>148</v>
      </c>
      <c r="Q20" s="83"/>
      <c r="R20" s="83"/>
      <c r="S20" s="82" t="s">
        <v>140</v>
      </c>
    </row>
    <row r="21" spans="1:19" ht="88.15" x14ac:dyDescent="0.7">
      <c r="A21" s="83" t="s">
        <v>51</v>
      </c>
      <c r="B21" s="82" t="s">
        <v>131</v>
      </c>
      <c r="C21" s="83" t="s">
        <v>149</v>
      </c>
      <c r="D21" s="82" t="s">
        <v>150</v>
      </c>
      <c r="E21" s="82">
        <v>54</v>
      </c>
      <c r="F21" s="83" t="s">
        <v>151</v>
      </c>
      <c r="G21" s="83"/>
      <c r="H21" s="82" t="s">
        <v>152</v>
      </c>
      <c r="I21" s="82">
        <v>38</v>
      </c>
      <c r="J21" s="83" t="s">
        <v>153</v>
      </c>
      <c r="K21" s="83" t="s">
        <v>154</v>
      </c>
      <c r="L21" s="82" t="s">
        <v>155</v>
      </c>
      <c r="M21" s="83" t="s">
        <v>93</v>
      </c>
      <c r="N21" s="82" t="s">
        <v>139</v>
      </c>
      <c r="O21" s="82">
        <v>42</v>
      </c>
      <c r="P21" s="83"/>
      <c r="Q21" s="83"/>
      <c r="R21" s="83"/>
      <c r="S21" s="82" t="s">
        <v>140</v>
      </c>
    </row>
    <row r="22" spans="1:19" ht="70.5" x14ac:dyDescent="0.7">
      <c r="A22" s="83" t="s">
        <v>51</v>
      </c>
      <c r="B22" s="82" t="s">
        <v>131</v>
      </c>
      <c r="C22" s="83" t="s">
        <v>156</v>
      </c>
      <c r="D22" s="82" t="s">
        <v>157</v>
      </c>
      <c r="E22" s="82">
        <v>34</v>
      </c>
      <c r="F22" s="83" t="s">
        <v>151</v>
      </c>
      <c r="G22" s="83"/>
      <c r="H22" s="82" t="s">
        <v>158</v>
      </c>
      <c r="I22" s="82">
        <v>39</v>
      </c>
      <c r="J22" s="82" t="s">
        <v>159</v>
      </c>
      <c r="K22" s="83" t="s">
        <v>137</v>
      </c>
      <c r="L22" s="82" t="s">
        <v>160</v>
      </c>
      <c r="M22" s="83" t="s">
        <v>161</v>
      </c>
      <c r="N22" s="82" t="s">
        <v>139</v>
      </c>
      <c r="O22" s="82">
        <v>42</v>
      </c>
      <c r="P22" s="83"/>
      <c r="Q22" s="83"/>
      <c r="R22" s="83"/>
      <c r="S22" s="82" t="s">
        <v>140</v>
      </c>
    </row>
    <row r="23" spans="1:19" ht="88.15" x14ac:dyDescent="0.7">
      <c r="A23" s="83" t="s">
        <v>51</v>
      </c>
      <c r="B23" s="82" t="s">
        <v>131</v>
      </c>
      <c r="C23" s="83" t="s">
        <v>162</v>
      </c>
      <c r="D23" s="82" t="s">
        <v>163</v>
      </c>
      <c r="E23" s="82">
        <v>47</v>
      </c>
      <c r="F23" s="83" t="s">
        <v>164</v>
      </c>
      <c r="G23" s="83"/>
      <c r="H23" s="82" t="s">
        <v>165</v>
      </c>
      <c r="I23" s="82">
        <v>38</v>
      </c>
      <c r="J23" s="82" t="s">
        <v>159</v>
      </c>
      <c r="K23" s="83" t="s">
        <v>166</v>
      </c>
      <c r="L23" s="82" t="s">
        <v>167</v>
      </c>
      <c r="M23" s="83" t="s">
        <v>93</v>
      </c>
      <c r="N23" s="82" t="s">
        <v>139</v>
      </c>
      <c r="O23" s="82">
        <v>42</v>
      </c>
      <c r="P23" s="83"/>
      <c r="Q23" s="83"/>
      <c r="R23" s="83"/>
      <c r="S23" s="82" t="s">
        <v>140</v>
      </c>
    </row>
    <row r="24" spans="1:19" ht="105.75" x14ac:dyDescent="0.7">
      <c r="A24" s="83" t="s">
        <v>51</v>
      </c>
      <c r="B24" s="83" t="s">
        <v>169</v>
      </c>
      <c r="C24" s="83" t="s">
        <v>170</v>
      </c>
      <c r="D24" s="82" t="s">
        <v>171</v>
      </c>
      <c r="E24" s="82">
        <f t="shared" ref="E24" si="9">IF(LEN(D24)=0,"",LEN(D24))</f>
        <v>49</v>
      </c>
      <c r="F24" s="82" t="s">
        <v>172</v>
      </c>
      <c r="G24" s="83"/>
      <c r="H24" s="81" t="s">
        <v>173</v>
      </c>
      <c r="I24" s="82">
        <f t="shared" ref="I24" si="10">IF(LEN(H24)=0,"",LEN(H24))</f>
        <v>23</v>
      </c>
      <c r="J24" s="83" t="s">
        <v>174</v>
      </c>
      <c r="K24" s="83" t="s">
        <v>175</v>
      </c>
      <c r="L24" s="83" t="s">
        <v>176</v>
      </c>
      <c r="M24" s="83" t="s">
        <v>93</v>
      </c>
      <c r="N24" s="82" t="s">
        <v>177</v>
      </c>
      <c r="O24" s="82">
        <f t="shared" ref="O24" si="11">IF(LEN(N24)=0,"",LEN(N24))</f>
        <v>49</v>
      </c>
      <c r="P24" s="82" t="s">
        <v>178</v>
      </c>
      <c r="Q24" s="83"/>
      <c r="R24" s="83"/>
      <c r="S24" s="83" t="s">
        <v>179</v>
      </c>
    </row>
    <row r="25" spans="1:19" ht="52.9" x14ac:dyDescent="0.7">
      <c r="A25" s="18" t="s">
        <v>180</v>
      </c>
      <c r="B25" s="82" t="s">
        <v>181</v>
      </c>
      <c r="C25" s="82"/>
      <c r="D25" s="82" t="s">
        <v>182</v>
      </c>
      <c r="E25" s="82">
        <v>28</v>
      </c>
      <c r="F25" s="82"/>
      <c r="G25" s="82" t="s">
        <v>183</v>
      </c>
      <c r="H25" s="82" t="s">
        <v>184</v>
      </c>
      <c r="I25" s="82">
        <v>16</v>
      </c>
      <c r="J25" s="82" t="s">
        <v>185</v>
      </c>
      <c r="K25" s="82" t="s">
        <v>186</v>
      </c>
      <c r="L25" s="82" t="s">
        <v>92</v>
      </c>
      <c r="M25" s="82" t="s">
        <v>187</v>
      </c>
      <c r="N25" s="82" t="s">
        <v>188</v>
      </c>
      <c r="O25" s="82">
        <v>21</v>
      </c>
      <c r="P25" s="82" t="s">
        <v>189</v>
      </c>
      <c r="Q25" s="82">
        <v>21</v>
      </c>
      <c r="R25" s="82" t="s">
        <v>190</v>
      </c>
      <c r="S25" s="83" t="s">
        <v>191</v>
      </c>
    </row>
    <row r="26" spans="1:19" ht="52.9" x14ac:dyDescent="0.7">
      <c r="A26" s="18" t="s">
        <v>180</v>
      </c>
      <c r="B26" s="82" t="s">
        <v>192</v>
      </c>
      <c r="C26" s="82"/>
      <c r="D26" s="82" t="s">
        <v>193</v>
      </c>
      <c r="E26" s="82">
        <v>29</v>
      </c>
      <c r="F26" s="82"/>
      <c r="G26" s="82" t="s">
        <v>183</v>
      </c>
      <c r="H26" s="82" t="s">
        <v>194</v>
      </c>
      <c r="I26" s="82">
        <v>17</v>
      </c>
      <c r="J26" s="82" t="s">
        <v>185</v>
      </c>
      <c r="K26" s="82" t="s">
        <v>186</v>
      </c>
      <c r="L26" s="82" t="s">
        <v>92</v>
      </c>
      <c r="M26" s="82" t="s">
        <v>187</v>
      </c>
      <c r="N26" s="82" t="s">
        <v>195</v>
      </c>
      <c r="O26" s="82">
        <v>21</v>
      </c>
      <c r="P26" s="82" t="s">
        <v>189</v>
      </c>
      <c r="Q26" s="82">
        <v>21</v>
      </c>
      <c r="R26" s="82" t="s">
        <v>190</v>
      </c>
      <c r="S26" s="82" t="s">
        <v>191</v>
      </c>
    </row>
    <row r="27" spans="1:19" ht="35.25" x14ac:dyDescent="0.7">
      <c r="A27" s="18" t="s">
        <v>196</v>
      </c>
      <c r="B27" s="82" t="s">
        <v>197</v>
      </c>
      <c r="C27" s="82"/>
      <c r="D27" s="82" t="s">
        <v>197</v>
      </c>
      <c r="E27" s="82">
        <v>8</v>
      </c>
      <c r="F27" s="82"/>
      <c r="G27" s="82" t="s">
        <v>183</v>
      </c>
      <c r="H27" s="82" t="s">
        <v>198</v>
      </c>
      <c r="I27" s="82">
        <v>17</v>
      </c>
      <c r="J27" s="82" t="s">
        <v>199</v>
      </c>
      <c r="K27" s="82" t="s">
        <v>200</v>
      </c>
      <c r="L27" s="82" t="s">
        <v>201</v>
      </c>
      <c r="M27" s="82" t="s">
        <v>187</v>
      </c>
      <c r="N27" s="82" t="s">
        <v>202</v>
      </c>
      <c r="O27" s="82">
        <v>21</v>
      </c>
      <c r="P27" s="82"/>
      <c r="Q27" s="82" t="s">
        <v>190</v>
      </c>
      <c r="R27" s="82" t="s">
        <v>190</v>
      </c>
      <c r="S27" s="82" t="s">
        <v>191</v>
      </c>
    </row>
    <row r="28" spans="1:19" ht="35.25" x14ac:dyDescent="0.7">
      <c r="A28" s="18" t="s">
        <v>196</v>
      </c>
      <c r="B28" s="82" t="s">
        <v>197</v>
      </c>
      <c r="C28" s="82"/>
      <c r="D28" s="82" t="s">
        <v>197</v>
      </c>
      <c r="E28" s="82">
        <v>8</v>
      </c>
      <c r="F28" s="82"/>
      <c r="G28" s="82" t="s">
        <v>183</v>
      </c>
      <c r="H28" s="82" t="s">
        <v>203</v>
      </c>
      <c r="I28" s="82">
        <v>17</v>
      </c>
      <c r="J28" s="82" t="s">
        <v>199</v>
      </c>
      <c r="K28" s="82" t="s">
        <v>204</v>
      </c>
      <c r="L28" s="82" t="s">
        <v>205</v>
      </c>
      <c r="M28" s="82" t="s">
        <v>187</v>
      </c>
      <c r="N28" s="82" t="s">
        <v>206</v>
      </c>
      <c r="O28" s="82">
        <v>23</v>
      </c>
      <c r="P28" s="82"/>
      <c r="Q28" s="82" t="s">
        <v>190</v>
      </c>
      <c r="R28" s="82" t="s">
        <v>190</v>
      </c>
      <c r="S28" s="82" t="s">
        <v>191</v>
      </c>
    </row>
    <row r="29" spans="1:19" ht="35.25" x14ac:dyDescent="0.7">
      <c r="A29" s="18" t="s">
        <v>196</v>
      </c>
      <c r="B29" s="82" t="s">
        <v>197</v>
      </c>
      <c r="C29" s="82"/>
      <c r="D29" s="82" t="s">
        <v>197</v>
      </c>
      <c r="E29" s="82">
        <v>8</v>
      </c>
      <c r="F29" s="82"/>
      <c r="G29" s="82" t="s">
        <v>183</v>
      </c>
      <c r="H29" s="82" t="s">
        <v>207</v>
      </c>
      <c r="I29" s="82">
        <v>17</v>
      </c>
      <c r="J29" s="82" t="s">
        <v>199</v>
      </c>
      <c r="K29" s="82" t="s">
        <v>204</v>
      </c>
      <c r="L29" s="82" t="s">
        <v>92</v>
      </c>
      <c r="M29" s="82" t="s">
        <v>187</v>
      </c>
      <c r="N29" s="82" t="s">
        <v>188</v>
      </c>
      <c r="O29" s="82">
        <v>21</v>
      </c>
      <c r="P29" s="82"/>
      <c r="Q29" s="82" t="s">
        <v>190</v>
      </c>
      <c r="R29" s="82" t="s">
        <v>190</v>
      </c>
      <c r="S29" s="82" t="s">
        <v>191</v>
      </c>
    </row>
    <row r="30" spans="1:19" ht="35.25" x14ac:dyDescent="0.7">
      <c r="A30" s="18" t="s">
        <v>196</v>
      </c>
      <c r="B30" s="82" t="s">
        <v>197</v>
      </c>
      <c r="C30" s="82"/>
      <c r="D30" s="82" t="s">
        <v>197</v>
      </c>
      <c r="E30" s="82">
        <v>8</v>
      </c>
      <c r="F30" s="82"/>
      <c r="G30" s="82" t="s">
        <v>183</v>
      </c>
      <c r="H30" s="82" t="s">
        <v>208</v>
      </c>
      <c r="I30" s="82">
        <v>17</v>
      </c>
      <c r="J30" s="82" t="s">
        <v>199</v>
      </c>
      <c r="K30" s="82" t="s">
        <v>204</v>
      </c>
      <c r="L30" s="82" t="s">
        <v>209</v>
      </c>
      <c r="M30" s="82" t="s">
        <v>187</v>
      </c>
      <c r="N30" s="82" t="s">
        <v>210</v>
      </c>
      <c r="O30" s="82">
        <v>23</v>
      </c>
      <c r="P30" s="82"/>
      <c r="Q30" s="82" t="s">
        <v>190</v>
      </c>
      <c r="R30" s="82" t="s">
        <v>190</v>
      </c>
      <c r="S30" s="82" t="s">
        <v>191</v>
      </c>
    </row>
    <row r="31" spans="1:19" ht="35.25" x14ac:dyDescent="0.7">
      <c r="A31" s="18" t="s">
        <v>196</v>
      </c>
      <c r="B31" s="82" t="s">
        <v>197</v>
      </c>
      <c r="C31" s="82"/>
      <c r="D31" s="82" t="s">
        <v>197</v>
      </c>
      <c r="E31" s="82">
        <v>8</v>
      </c>
      <c r="F31" s="82"/>
      <c r="G31" s="82" t="s">
        <v>183</v>
      </c>
      <c r="H31" s="82" t="s">
        <v>211</v>
      </c>
      <c r="I31" s="82">
        <v>17</v>
      </c>
      <c r="J31" s="82" t="s">
        <v>199</v>
      </c>
      <c r="K31" s="82" t="s">
        <v>204</v>
      </c>
      <c r="L31" s="82" t="s">
        <v>212</v>
      </c>
      <c r="M31" s="82" t="s">
        <v>187</v>
      </c>
      <c r="N31" s="82" t="s">
        <v>213</v>
      </c>
      <c r="O31" s="82">
        <v>24</v>
      </c>
      <c r="P31" s="82"/>
      <c r="Q31" s="82" t="s">
        <v>190</v>
      </c>
      <c r="R31" s="82" t="s">
        <v>190</v>
      </c>
      <c r="S31" s="82" t="s">
        <v>191</v>
      </c>
    </row>
    <row r="32" spans="1:19" ht="35.25" x14ac:dyDescent="0.7">
      <c r="A32" s="18" t="s">
        <v>196</v>
      </c>
      <c r="B32" s="82" t="s">
        <v>197</v>
      </c>
      <c r="C32" s="82"/>
      <c r="D32" s="82" t="s">
        <v>197</v>
      </c>
      <c r="E32" s="82">
        <v>8</v>
      </c>
      <c r="F32" s="82"/>
      <c r="G32" s="82" t="s">
        <v>183</v>
      </c>
      <c r="H32" s="82" t="s">
        <v>214</v>
      </c>
      <c r="I32" s="82">
        <v>17</v>
      </c>
      <c r="J32" s="82" t="s">
        <v>199</v>
      </c>
      <c r="K32" s="82" t="s">
        <v>204</v>
      </c>
      <c r="L32" s="82" t="s">
        <v>215</v>
      </c>
      <c r="M32" s="82" t="s">
        <v>187</v>
      </c>
      <c r="N32" s="82" t="s">
        <v>216</v>
      </c>
      <c r="O32" s="82">
        <v>23</v>
      </c>
      <c r="P32" s="82"/>
      <c r="Q32" s="82" t="s">
        <v>190</v>
      </c>
      <c r="R32" s="82" t="s">
        <v>190</v>
      </c>
      <c r="S32" s="82" t="s">
        <v>191</v>
      </c>
    </row>
    <row r="33" spans="1:19" ht="35.25" x14ac:dyDescent="0.7">
      <c r="A33" s="18" t="s">
        <v>196</v>
      </c>
      <c r="B33" s="82" t="s">
        <v>217</v>
      </c>
      <c r="C33" s="82"/>
      <c r="D33" s="82" t="s">
        <v>217</v>
      </c>
      <c r="E33" s="82">
        <v>8</v>
      </c>
      <c r="F33" s="82"/>
      <c r="G33" s="82" t="s">
        <v>183</v>
      </c>
      <c r="H33" s="82" t="s">
        <v>218</v>
      </c>
      <c r="I33" s="82">
        <v>17</v>
      </c>
      <c r="J33" s="82" t="s">
        <v>199</v>
      </c>
      <c r="K33" s="82" t="s">
        <v>204</v>
      </c>
      <c r="L33" s="82" t="s">
        <v>205</v>
      </c>
      <c r="M33" s="82" t="s">
        <v>187</v>
      </c>
      <c r="N33" s="82" t="s">
        <v>206</v>
      </c>
      <c r="O33" s="82">
        <v>23</v>
      </c>
      <c r="P33" s="82"/>
      <c r="Q33" s="82" t="s">
        <v>190</v>
      </c>
      <c r="R33" s="82" t="s">
        <v>190</v>
      </c>
      <c r="S33" s="82" t="s">
        <v>191</v>
      </c>
    </row>
    <row r="34" spans="1:19" ht="35.25" x14ac:dyDescent="0.7">
      <c r="A34" s="18" t="s">
        <v>196</v>
      </c>
      <c r="B34" s="82" t="s">
        <v>219</v>
      </c>
      <c r="C34" s="82"/>
      <c r="D34" s="82" t="s">
        <v>220</v>
      </c>
      <c r="E34" s="82">
        <v>6</v>
      </c>
      <c r="F34" s="82"/>
      <c r="G34" s="82" t="s">
        <v>183</v>
      </c>
      <c r="H34" s="82" t="s">
        <v>221</v>
      </c>
      <c r="I34" s="82">
        <v>17</v>
      </c>
      <c r="J34" s="82" t="s">
        <v>199</v>
      </c>
      <c r="K34" s="82" t="s">
        <v>222</v>
      </c>
      <c r="L34" s="82" t="s">
        <v>201</v>
      </c>
      <c r="M34" s="82" t="s">
        <v>187</v>
      </c>
      <c r="N34" s="82" t="s">
        <v>202</v>
      </c>
      <c r="O34" s="82">
        <v>21</v>
      </c>
      <c r="P34" s="82"/>
      <c r="Q34" s="82" t="s">
        <v>190</v>
      </c>
      <c r="R34" s="82" t="s">
        <v>190</v>
      </c>
      <c r="S34" s="82" t="s">
        <v>191</v>
      </c>
    </row>
    <row r="35" spans="1:19" ht="35.25" x14ac:dyDescent="0.7">
      <c r="A35" s="18" t="s">
        <v>196</v>
      </c>
      <c r="B35" s="82" t="s">
        <v>223</v>
      </c>
      <c r="C35" s="82"/>
      <c r="D35" s="82" t="s">
        <v>224</v>
      </c>
      <c r="E35" s="82">
        <v>15</v>
      </c>
      <c r="F35" s="82"/>
      <c r="G35" s="82" t="s">
        <v>183</v>
      </c>
      <c r="H35" s="82" t="s">
        <v>225</v>
      </c>
      <c r="I35" s="82">
        <v>23</v>
      </c>
      <c r="J35" s="82" t="s">
        <v>226</v>
      </c>
      <c r="K35" s="82" t="s">
        <v>186</v>
      </c>
      <c r="L35" s="82" t="s">
        <v>92</v>
      </c>
      <c r="M35" s="82" t="s">
        <v>93</v>
      </c>
      <c r="N35" s="82" t="s">
        <v>188</v>
      </c>
      <c r="O35" s="82">
        <v>21</v>
      </c>
      <c r="P35" s="82"/>
      <c r="Q35" s="82" t="s">
        <v>190</v>
      </c>
      <c r="R35" s="82" t="s">
        <v>190</v>
      </c>
      <c r="S35" s="83" t="s">
        <v>191</v>
      </c>
    </row>
    <row r="36" spans="1:19" ht="35.25" x14ac:dyDescent="0.7">
      <c r="A36" s="18" t="s">
        <v>196</v>
      </c>
      <c r="B36" s="82" t="s">
        <v>227</v>
      </c>
      <c r="C36" s="82"/>
      <c r="D36" s="82" t="s">
        <v>228</v>
      </c>
      <c r="E36" s="82">
        <v>13</v>
      </c>
      <c r="F36" s="82"/>
      <c r="G36" s="82" t="s">
        <v>183</v>
      </c>
      <c r="H36" s="82" t="s">
        <v>229</v>
      </c>
      <c r="I36" s="82">
        <v>17</v>
      </c>
      <c r="J36" s="82" t="s">
        <v>226</v>
      </c>
      <c r="K36" s="82" t="s">
        <v>222</v>
      </c>
      <c r="L36" s="82" t="s">
        <v>92</v>
      </c>
      <c r="M36" s="82" t="s">
        <v>93</v>
      </c>
      <c r="N36" s="82" t="s">
        <v>188</v>
      </c>
      <c r="O36" s="82">
        <v>21</v>
      </c>
      <c r="P36" s="82"/>
      <c r="Q36" s="82" t="s">
        <v>190</v>
      </c>
      <c r="R36" s="82" t="s">
        <v>190</v>
      </c>
      <c r="S36" s="83" t="s">
        <v>191</v>
      </c>
    </row>
    <row r="37" spans="1:19" ht="35.25" x14ac:dyDescent="0.7">
      <c r="A37" s="18" t="s">
        <v>196</v>
      </c>
      <c r="B37" s="82" t="s">
        <v>230</v>
      </c>
      <c r="C37" s="82"/>
      <c r="D37" s="82" t="s">
        <v>230</v>
      </c>
      <c r="E37" s="82">
        <v>8</v>
      </c>
      <c r="F37" s="82"/>
      <c r="G37" s="82" t="s">
        <v>183</v>
      </c>
      <c r="H37" s="82" t="s">
        <v>231</v>
      </c>
      <c r="I37" s="82">
        <v>17</v>
      </c>
      <c r="J37" s="82" t="s">
        <v>226</v>
      </c>
      <c r="K37" s="82" t="s">
        <v>200</v>
      </c>
      <c r="L37" s="82" t="s">
        <v>232</v>
      </c>
      <c r="M37" s="82" t="s">
        <v>187</v>
      </c>
      <c r="N37" s="82" t="s">
        <v>233</v>
      </c>
      <c r="O37" s="82">
        <v>23</v>
      </c>
      <c r="P37" s="82"/>
      <c r="Q37" s="82" t="s">
        <v>190</v>
      </c>
      <c r="R37" s="82" t="s">
        <v>190</v>
      </c>
      <c r="S37" s="83" t="s">
        <v>191</v>
      </c>
    </row>
    <row r="38" spans="1:19" ht="88.15" x14ac:dyDescent="0.7">
      <c r="A38" s="18" t="s">
        <v>180</v>
      </c>
      <c r="B38" s="23" t="s">
        <v>234</v>
      </c>
      <c r="C38" s="82" t="s">
        <v>235</v>
      </c>
      <c r="D38" s="82" t="s">
        <v>236</v>
      </c>
      <c r="E38" s="82">
        <v>53</v>
      </c>
      <c r="F38" s="82" t="s">
        <v>237</v>
      </c>
      <c r="G38" s="82" t="s">
        <v>183</v>
      </c>
      <c r="H38" s="82" t="s">
        <v>238</v>
      </c>
      <c r="I38" s="82">
        <v>1</v>
      </c>
      <c r="J38" s="82" t="s">
        <v>239</v>
      </c>
      <c r="K38" s="82" t="s">
        <v>240</v>
      </c>
      <c r="L38" s="82" t="s">
        <v>241</v>
      </c>
      <c r="M38" s="82" t="s">
        <v>93</v>
      </c>
      <c r="N38" s="82" t="s">
        <v>242</v>
      </c>
      <c r="O38" s="82">
        <v>41</v>
      </c>
      <c r="P38" s="82" t="s">
        <v>243</v>
      </c>
      <c r="Q38" s="82">
        <v>18</v>
      </c>
      <c r="R38" s="82" t="s">
        <v>190</v>
      </c>
      <c r="S38" s="83" t="s">
        <v>244</v>
      </c>
    </row>
    <row r="39" spans="1:19" ht="70.5" x14ac:dyDescent="0.7">
      <c r="A39" s="18" t="s">
        <v>180</v>
      </c>
      <c r="B39" s="23" t="s">
        <v>234</v>
      </c>
      <c r="C39" s="82" t="s">
        <v>245</v>
      </c>
      <c r="D39" s="82" t="s">
        <v>246</v>
      </c>
      <c r="E39" s="82">
        <v>47</v>
      </c>
      <c r="F39" s="82" t="s">
        <v>237</v>
      </c>
      <c r="G39" s="82" t="s">
        <v>183</v>
      </c>
      <c r="H39" s="82" t="s">
        <v>247</v>
      </c>
      <c r="I39" s="82">
        <v>1</v>
      </c>
      <c r="J39" s="82" t="s">
        <v>239</v>
      </c>
      <c r="K39" s="82" t="s">
        <v>248</v>
      </c>
      <c r="L39" s="82" t="s">
        <v>241</v>
      </c>
      <c r="M39" s="82" t="s">
        <v>93</v>
      </c>
      <c r="N39" s="82" t="s">
        <v>242</v>
      </c>
      <c r="O39" s="82">
        <v>41</v>
      </c>
      <c r="P39" s="82" t="s">
        <v>243</v>
      </c>
      <c r="Q39" s="82">
        <v>18</v>
      </c>
      <c r="R39" s="82" t="s">
        <v>190</v>
      </c>
      <c r="S39" s="83" t="s">
        <v>244</v>
      </c>
    </row>
    <row r="40" spans="1:19" ht="88.15" x14ac:dyDescent="0.7">
      <c r="A40" s="18" t="s">
        <v>180</v>
      </c>
      <c r="B40" s="23" t="s">
        <v>234</v>
      </c>
      <c r="C40" s="82" t="s">
        <v>249</v>
      </c>
      <c r="D40" s="82" t="s">
        <v>250</v>
      </c>
      <c r="E40" s="82">
        <v>50</v>
      </c>
      <c r="F40" s="82" t="s">
        <v>237</v>
      </c>
      <c r="G40" s="82" t="s">
        <v>183</v>
      </c>
      <c r="H40" s="82" t="s">
        <v>251</v>
      </c>
      <c r="I40" s="82">
        <v>5</v>
      </c>
      <c r="J40" s="82" t="s">
        <v>239</v>
      </c>
      <c r="K40" s="82" t="s">
        <v>240</v>
      </c>
      <c r="L40" s="82" t="s">
        <v>241</v>
      </c>
      <c r="M40" s="82" t="s">
        <v>252</v>
      </c>
      <c r="N40" s="82" t="s">
        <v>242</v>
      </c>
      <c r="O40" s="82">
        <v>41</v>
      </c>
      <c r="P40" s="82" t="s">
        <v>243</v>
      </c>
      <c r="Q40" s="82">
        <v>18</v>
      </c>
      <c r="R40" s="82" t="s">
        <v>190</v>
      </c>
      <c r="S40" s="83" t="s">
        <v>244</v>
      </c>
    </row>
    <row r="41" spans="1:19" ht="70.5" x14ac:dyDescent="0.7">
      <c r="A41" s="18" t="s">
        <v>180</v>
      </c>
      <c r="B41" s="23" t="s">
        <v>234</v>
      </c>
      <c r="C41" s="82" t="s">
        <v>253</v>
      </c>
      <c r="D41" s="82" t="s">
        <v>254</v>
      </c>
      <c r="E41" s="82">
        <v>38</v>
      </c>
      <c r="F41" s="82" t="s">
        <v>237</v>
      </c>
      <c r="G41" s="82" t="s">
        <v>183</v>
      </c>
      <c r="H41" s="82" t="s">
        <v>251</v>
      </c>
      <c r="I41" s="82">
        <v>5</v>
      </c>
      <c r="J41" s="82" t="s">
        <v>255</v>
      </c>
      <c r="K41" s="82" t="s">
        <v>256</v>
      </c>
      <c r="L41" s="82" t="s">
        <v>241</v>
      </c>
      <c r="M41" s="82" t="s">
        <v>257</v>
      </c>
      <c r="N41" s="82" t="s">
        <v>242</v>
      </c>
      <c r="O41" s="82">
        <v>41</v>
      </c>
      <c r="P41" s="82" t="s">
        <v>243</v>
      </c>
      <c r="Q41" s="82">
        <v>18</v>
      </c>
      <c r="R41" s="82" t="s">
        <v>190</v>
      </c>
      <c r="S41" s="83" t="s">
        <v>244</v>
      </c>
    </row>
    <row r="42" spans="1:19" ht="123.4" x14ac:dyDescent="0.7">
      <c r="A42" s="18" t="s">
        <v>258</v>
      </c>
      <c r="B42" s="23" t="s">
        <v>259</v>
      </c>
      <c r="C42" s="82" t="s">
        <v>260</v>
      </c>
      <c r="D42" s="82" t="s">
        <v>261</v>
      </c>
      <c r="E42" s="82">
        <v>77</v>
      </c>
      <c r="F42" s="82"/>
      <c r="G42" s="82"/>
      <c r="H42" s="82" t="s">
        <v>262</v>
      </c>
      <c r="I42" s="82">
        <v>55</v>
      </c>
      <c r="J42" s="82" t="s">
        <v>263</v>
      </c>
      <c r="K42" s="82" t="s">
        <v>264</v>
      </c>
      <c r="L42" s="82" t="s">
        <v>265</v>
      </c>
      <c r="M42" s="82" t="s">
        <v>266</v>
      </c>
      <c r="N42" s="82" t="s">
        <v>267</v>
      </c>
      <c r="O42" s="82">
        <v>47</v>
      </c>
      <c r="P42" s="82" t="s">
        <v>268</v>
      </c>
      <c r="Q42" s="82">
        <v>43</v>
      </c>
      <c r="R42" s="82" t="s">
        <v>190</v>
      </c>
      <c r="S42" s="83"/>
    </row>
    <row r="43" spans="1:19" ht="52.9" x14ac:dyDescent="0.7">
      <c r="A43" s="18" t="s">
        <v>180</v>
      </c>
      <c r="B43" s="82" t="s">
        <v>269</v>
      </c>
      <c r="C43" s="82"/>
      <c r="D43" s="82" t="s">
        <v>270</v>
      </c>
      <c r="E43" s="82">
        <v>13</v>
      </c>
      <c r="F43" s="82"/>
      <c r="G43" s="82" t="s">
        <v>183</v>
      </c>
      <c r="H43" s="82" t="s">
        <v>271</v>
      </c>
      <c r="I43" s="82">
        <v>21</v>
      </c>
      <c r="J43" s="82" t="s">
        <v>272</v>
      </c>
      <c r="K43" s="82" t="s">
        <v>273</v>
      </c>
      <c r="L43" s="82" t="s">
        <v>274</v>
      </c>
      <c r="M43" s="82" t="s">
        <v>275</v>
      </c>
      <c r="N43" s="82" t="s">
        <v>276</v>
      </c>
      <c r="O43" s="82">
        <v>37</v>
      </c>
      <c r="P43" s="82" t="s">
        <v>277</v>
      </c>
      <c r="Q43" s="82">
        <v>38</v>
      </c>
      <c r="R43" s="82" t="s">
        <v>190</v>
      </c>
      <c r="S43" s="82" t="s">
        <v>278</v>
      </c>
    </row>
    <row r="44" spans="1:19" ht="70.5" x14ac:dyDescent="0.7">
      <c r="A44" s="18" t="s">
        <v>180</v>
      </c>
      <c r="B44" s="82" t="s">
        <v>269</v>
      </c>
      <c r="C44" s="82"/>
      <c r="D44" s="82" t="s">
        <v>270</v>
      </c>
      <c r="E44" s="82">
        <v>13</v>
      </c>
      <c r="F44" s="82"/>
      <c r="G44" s="82" t="s">
        <v>183</v>
      </c>
      <c r="H44" s="82" t="s">
        <v>279</v>
      </c>
      <c r="I44" s="82">
        <v>21</v>
      </c>
      <c r="J44" s="82" t="s">
        <v>272</v>
      </c>
      <c r="K44" s="82" t="s">
        <v>273</v>
      </c>
      <c r="L44" s="82" t="s">
        <v>92</v>
      </c>
      <c r="M44" s="82" t="s">
        <v>275</v>
      </c>
      <c r="N44" s="82" t="s">
        <v>280</v>
      </c>
      <c r="O44" s="82">
        <v>48</v>
      </c>
      <c r="P44" s="82" t="s">
        <v>277</v>
      </c>
      <c r="Q44" s="82">
        <v>38</v>
      </c>
      <c r="R44" s="82" t="s">
        <v>190</v>
      </c>
      <c r="S44" s="82" t="s">
        <v>278</v>
      </c>
    </row>
    <row r="45" spans="1:19" ht="52.9" x14ac:dyDescent="0.7">
      <c r="A45" s="18" t="s">
        <v>180</v>
      </c>
      <c r="B45" s="82" t="s">
        <v>269</v>
      </c>
      <c r="C45" s="82"/>
      <c r="D45" s="82" t="s">
        <v>270</v>
      </c>
      <c r="E45" s="82">
        <v>13</v>
      </c>
      <c r="F45" s="86" t="s">
        <v>281</v>
      </c>
      <c r="G45" s="82" t="s">
        <v>183</v>
      </c>
      <c r="H45" s="82" t="s">
        <v>282</v>
      </c>
      <c r="I45" s="82">
        <v>27</v>
      </c>
      <c r="J45" s="82" t="s">
        <v>272</v>
      </c>
      <c r="K45" s="82" t="s">
        <v>248</v>
      </c>
      <c r="L45" s="82" t="s">
        <v>283</v>
      </c>
      <c r="M45" s="82" t="s">
        <v>275</v>
      </c>
      <c r="N45" s="82" t="s">
        <v>284</v>
      </c>
      <c r="O45" s="82">
        <v>37</v>
      </c>
      <c r="P45" s="82" t="s">
        <v>277</v>
      </c>
      <c r="Q45" s="82">
        <v>38</v>
      </c>
      <c r="R45" s="82" t="s">
        <v>190</v>
      </c>
      <c r="S45" s="82" t="s">
        <v>278</v>
      </c>
    </row>
    <row r="46" spans="1:19" ht="52.9" x14ac:dyDescent="0.7">
      <c r="A46" s="18" t="s">
        <v>196</v>
      </c>
      <c r="B46" s="82" t="s">
        <v>285</v>
      </c>
      <c r="C46" s="82"/>
      <c r="D46" s="82" t="s">
        <v>286</v>
      </c>
      <c r="E46" s="82">
        <f t="shared" ref="E46:E66" si="12">IF(LEN(D46)=0,"",LEN(D46))</f>
        <v>25</v>
      </c>
      <c r="F46" s="82"/>
      <c r="G46" s="82" t="s">
        <v>183</v>
      </c>
      <c r="H46" s="82" t="s">
        <v>287</v>
      </c>
      <c r="I46" s="82">
        <f t="shared" ref="I46:I66" si="13">IF(LEN(H46)=0,"",LEN(H46))</f>
        <v>10</v>
      </c>
      <c r="J46" s="82" t="s">
        <v>272</v>
      </c>
      <c r="K46" s="82">
        <v>15</v>
      </c>
      <c r="L46" s="82" t="s">
        <v>205</v>
      </c>
      <c r="M46" s="82" t="s">
        <v>275</v>
      </c>
      <c r="N46" s="82" t="s">
        <v>288</v>
      </c>
      <c r="O46" s="82">
        <f t="shared" ref="O46:O66" si="14">IF(LEN(N46)=0,"",LEN(N46))</f>
        <v>39</v>
      </c>
      <c r="P46" s="82" t="s">
        <v>289</v>
      </c>
      <c r="Q46" s="82">
        <f t="shared" ref="Q46:Q64" si="15">IF(LEN(P46)=0,"",LEN(P46))</f>
        <v>29</v>
      </c>
      <c r="R46" s="82">
        <f t="shared" ref="R46:R51" si="16">IF(SUM(B46:D46,F46:H46,J46:N46,P46)=0,"",SUM(B46:D46,F46:H46,J46:N46,P46))</f>
        <v>15</v>
      </c>
      <c r="S46" s="82" t="s">
        <v>278</v>
      </c>
    </row>
    <row r="47" spans="1:19" ht="52.9" x14ac:dyDescent="0.7">
      <c r="A47" s="18" t="s">
        <v>196</v>
      </c>
      <c r="B47" s="82" t="s">
        <v>285</v>
      </c>
      <c r="C47" s="82"/>
      <c r="D47" s="82" t="s">
        <v>286</v>
      </c>
      <c r="E47" s="82">
        <f t="shared" si="12"/>
        <v>25</v>
      </c>
      <c r="F47" s="82"/>
      <c r="G47" s="82" t="s">
        <v>183</v>
      </c>
      <c r="H47" s="82" t="s">
        <v>287</v>
      </c>
      <c r="I47" s="82">
        <f t="shared" si="13"/>
        <v>10</v>
      </c>
      <c r="J47" s="82" t="s">
        <v>272</v>
      </c>
      <c r="K47" s="82">
        <v>15</v>
      </c>
      <c r="L47" s="82" t="s">
        <v>290</v>
      </c>
      <c r="M47" s="82" t="s">
        <v>275</v>
      </c>
      <c r="N47" s="82" t="s">
        <v>288</v>
      </c>
      <c r="O47" s="82">
        <f t="shared" si="14"/>
        <v>39</v>
      </c>
      <c r="P47" s="82" t="s">
        <v>291</v>
      </c>
      <c r="Q47" s="82">
        <f t="shared" si="15"/>
        <v>22</v>
      </c>
      <c r="R47" s="82">
        <f t="shared" si="16"/>
        <v>15</v>
      </c>
      <c r="S47" s="82" t="s">
        <v>278</v>
      </c>
    </row>
    <row r="48" spans="1:19" ht="52.9" x14ac:dyDescent="0.7">
      <c r="A48" s="18" t="s">
        <v>196</v>
      </c>
      <c r="B48" s="82" t="s">
        <v>285</v>
      </c>
      <c r="C48" s="82"/>
      <c r="D48" s="82" t="s">
        <v>286</v>
      </c>
      <c r="E48" s="82">
        <f t="shared" si="12"/>
        <v>25</v>
      </c>
      <c r="F48" s="82"/>
      <c r="G48" s="82" t="s">
        <v>183</v>
      </c>
      <c r="H48" s="82" t="s">
        <v>292</v>
      </c>
      <c r="I48" s="82">
        <f t="shared" si="13"/>
        <v>10</v>
      </c>
      <c r="J48" s="82" t="s">
        <v>272</v>
      </c>
      <c r="K48" s="82">
        <v>9</v>
      </c>
      <c r="L48" s="82" t="s">
        <v>92</v>
      </c>
      <c r="M48" s="82" t="s">
        <v>275</v>
      </c>
      <c r="N48" s="82" t="s">
        <v>288</v>
      </c>
      <c r="O48" s="82">
        <f t="shared" si="14"/>
        <v>39</v>
      </c>
      <c r="P48" s="82" t="s">
        <v>291</v>
      </c>
      <c r="Q48" s="82">
        <f t="shared" si="15"/>
        <v>22</v>
      </c>
      <c r="R48" s="82">
        <f t="shared" si="16"/>
        <v>9</v>
      </c>
      <c r="S48" s="82" t="s">
        <v>278</v>
      </c>
    </row>
    <row r="49" spans="1:19" ht="52.9" x14ac:dyDescent="0.7">
      <c r="A49" s="18" t="s">
        <v>196</v>
      </c>
      <c r="B49" s="82" t="s">
        <v>285</v>
      </c>
      <c r="C49" s="82"/>
      <c r="D49" s="82" t="s">
        <v>286</v>
      </c>
      <c r="E49" s="82">
        <f t="shared" si="12"/>
        <v>25</v>
      </c>
      <c r="F49" s="82"/>
      <c r="G49" s="82" t="s">
        <v>183</v>
      </c>
      <c r="H49" s="82" t="s">
        <v>292</v>
      </c>
      <c r="I49" s="82">
        <f t="shared" si="13"/>
        <v>10</v>
      </c>
      <c r="J49" s="82" t="s">
        <v>272</v>
      </c>
      <c r="K49" s="82">
        <v>12</v>
      </c>
      <c r="L49" s="82" t="s">
        <v>293</v>
      </c>
      <c r="M49" s="82" t="s">
        <v>275</v>
      </c>
      <c r="N49" s="82" t="s">
        <v>288</v>
      </c>
      <c r="O49" s="82">
        <f t="shared" si="14"/>
        <v>39</v>
      </c>
      <c r="P49" s="82" t="s">
        <v>291</v>
      </c>
      <c r="Q49" s="82">
        <f t="shared" si="15"/>
        <v>22</v>
      </c>
      <c r="R49" s="82">
        <f t="shared" si="16"/>
        <v>12</v>
      </c>
      <c r="S49" s="82" t="s">
        <v>278</v>
      </c>
    </row>
    <row r="50" spans="1:19" ht="52.9" x14ac:dyDescent="0.7">
      <c r="A50" s="18" t="s">
        <v>196</v>
      </c>
      <c r="B50" s="82" t="s">
        <v>285</v>
      </c>
      <c r="C50" s="82"/>
      <c r="D50" s="82" t="s">
        <v>286</v>
      </c>
      <c r="E50" s="82">
        <f t="shared" si="12"/>
        <v>25</v>
      </c>
      <c r="F50" s="82"/>
      <c r="G50" s="82" t="s">
        <v>183</v>
      </c>
      <c r="H50" s="82" t="s">
        <v>292</v>
      </c>
      <c r="I50" s="82">
        <f t="shared" si="13"/>
        <v>10</v>
      </c>
      <c r="J50" s="82" t="s">
        <v>272</v>
      </c>
      <c r="K50" s="82">
        <v>15</v>
      </c>
      <c r="L50" s="82" t="s">
        <v>294</v>
      </c>
      <c r="M50" s="82" t="s">
        <v>275</v>
      </c>
      <c r="N50" s="82" t="s">
        <v>288</v>
      </c>
      <c r="O50" s="82">
        <f t="shared" si="14"/>
        <v>39</v>
      </c>
      <c r="P50" s="82" t="s">
        <v>291</v>
      </c>
      <c r="Q50" s="82">
        <f t="shared" si="15"/>
        <v>22</v>
      </c>
      <c r="R50" s="82">
        <f t="shared" si="16"/>
        <v>15</v>
      </c>
      <c r="S50" s="82" t="s">
        <v>278</v>
      </c>
    </row>
    <row r="51" spans="1:19" ht="52.9" x14ac:dyDescent="0.7">
      <c r="A51" s="18" t="s">
        <v>196</v>
      </c>
      <c r="B51" s="82" t="s">
        <v>285</v>
      </c>
      <c r="C51" s="82"/>
      <c r="D51" s="82" t="s">
        <v>286</v>
      </c>
      <c r="E51" s="82">
        <f t="shared" si="12"/>
        <v>25</v>
      </c>
      <c r="F51" s="82"/>
      <c r="G51" s="82" t="s">
        <v>183</v>
      </c>
      <c r="H51" s="82" t="s">
        <v>295</v>
      </c>
      <c r="I51" s="82">
        <f t="shared" si="13"/>
        <v>10</v>
      </c>
      <c r="J51" s="82" t="s">
        <v>272</v>
      </c>
      <c r="K51" s="82">
        <v>15</v>
      </c>
      <c r="L51" s="82" t="s">
        <v>66</v>
      </c>
      <c r="M51" s="82" t="s">
        <v>275</v>
      </c>
      <c r="N51" s="82" t="s">
        <v>288</v>
      </c>
      <c r="O51" s="82">
        <f t="shared" si="14"/>
        <v>39</v>
      </c>
      <c r="P51" s="82" t="s">
        <v>291</v>
      </c>
      <c r="Q51" s="82">
        <f t="shared" si="15"/>
        <v>22</v>
      </c>
      <c r="R51" s="82">
        <f t="shared" si="16"/>
        <v>15</v>
      </c>
      <c r="S51" s="82" t="s">
        <v>278</v>
      </c>
    </row>
    <row r="52" spans="1:19" ht="88.15" x14ac:dyDescent="0.7">
      <c r="A52" s="18" t="s">
        <v>180</v>
      </c>
      <c r="B52" s="82" t="s">
        <v>296</v>
      </c>
      <c r="C52" s="82"/>
      <c r="D52" s="82" t="s">
        <v>297</v>
      </c>
      <c r="E52" s="82">
        <f t="shared" si="12"/>
        <v>17</v>
      </c>
      <c r="F52" s="82"/>
      <c r="G52" s="82"/>
      <c r="H52" s="82"/>
      <c r="I52" s="82" t="str">
        <f t="shared" si="13"/>
        <v/>
      </c>
      <c r="J52" s="82" t="s">
        <v>298</v>
      </c>
      <c r="K52" s="82" t="s">
        <v>256</v>
      </c>
      <c r="L52" s="82" t="s">
        <v>299</v>
      </c>
      <c r="M52" s="82" t="s">
        <v>300</v>
      </c>
      <c r="N52" s="82" t="s">
        <v>301</v>
      </c>
      <c r="O52" s="82">
        <f t="shared" si="14"/>
        <v>42</v>
      </c>
      <c r="P52" s="82" t="s">
        <v>302</v>
      </c>
      <c r="Q52" s="82">
        <f t="shared" si="15"/>
        <v>43</v>
      </c>
      <c r="R52" s="82" cm="1">
        <f t="array" ref="R52">IF(SUM(LEN(B52:D52),LEN(F52:H52),LEN(J52:N52),LEN(P52))=0,"",SUM(LEN(B52:D52),LEN(F52:H52),LEN(J52:N52),LEN(P52)))</f>
        <v>157</v>
      </c>
      <c r="S52" s="83"/>
    </row>
    <row r="53" spans="1:19" ht="88.15" x14ac:dyDescent="0.7">
      <c r="A53" s="18" t="s">
        <v>180</v>
      </c>
      <c r="B53" s="82" t="s">
        <v>296</v>
      </c>
      <c r="C53" s="82"/>
      <c r="D53" s="82" t="s">
        <v>297</v>
      </c>
      <c r="E53" s="82">
        <f t="shared" si="12"/>
        <v>17</v>
      </c>
      <c r="F53" s="82"/>
      <c r="G53" s="82"/>
      <c r="H53" s="82"/>
      <c r="I53" s="82" t="str">
        <f t="shared" si="13"/>
        <v/>
      </c>
      <c r="J53" s="82" t="s">
        <v>298</v>
      </c>
      <c r="K53" s="82" t="s">
        <v>256</v>
      </c>
      <c r="L53" s="82" t="s">
        <v>303</v>
      </c>
      <c r="M53" s="82" t="s">
        <v>300</v>
      </c>
      <c r="N53" s="82" t="s">
        <v>304</v>
      </c>
      <c r="O53" s="82">
        <f t="shared" si="14"/>
        <v>42</v>
      </c>
      <c r="P53" s="82" t="s">
        <v>305</v>
      </c>
      <c r="Q53" s="82">
        <f t="shared" si="15"/>
        <v>43</v>
      </c>
      <c r="R53" s="82" cm="1">
        <f t="array" ref="R53">IF(SUM(LEN(B53:D53),LEN(F53:H53),LEN(J53:N53),LEN(P53))=0,"",SUM(LEN(B53:D53),LEN(F53:H53),LEN(J53:N53),LEN(P53)))</f>
        <v>159</v>
      </c>
      <c r="S53" s="83"/>
    </row>
    <row r="54" spans="1:19" ht="88.15" x14ac:dyDescent="0.7">
      <c r="A54" s="18" t="s">
        <v>51</v>
      </c>
      <c r="B54" s="23" t="s">
        <v>306</v>
      </c>
      <c r="C54" s="82"/>
      <c r="D54" s="82" t="s">
        <v>307</v>
      </c>
      <c r="E54" s="82">
        <f t="shared" si="12"/>
        <v>35</v>
      </c>
      <c r="F54" s="82" t="s">
        <v>308</v>
      </c>
      <c r="G54" s="82" t="s">
        <v>183</v>
      </c>
      <c r="H54" s="82" t="s">
        <v>309</v>
      </c>
      <c r="I54" s="82">
        <f t="shared" si="13"/>
        <v>20</v>
      </c>
      <c r="J54" s="82" t="s">
        <v>310</v>
      </c>
      <c r="K54" s="82" t="s">
        <v>311</v>
      </c>
      <c r="L54" s="82" t="s">
        <v>312</v>
      </c>
      <c r="M54" s="82" t="s">
        <v>93</v>
      </c>
      <c r="N54" s="82" t="s">
        <v>313</v>
      </c>
      <c r="O54" s="82">
        <f t="shared" si="14"/>
        <v>49</v>
      </c>
      <c r="P54" s="82" t="s">
        <v>314</v>
      </c>
      <c r="Q54" s="82">
        <f t="shared" si="15"/>
        <v>35</v>
      </c>
      <c r="R54" s="82" cm="1">
        <f t="array" ref="R54">IF(SUM(LEN(B54:D54),LEN(F54:H54),LEN(J54:N54),LEN(P54))=0,"",SUM(LEN(B54:D54),LEN(F54:H54),LEN(J54:N54),LEN(P54)))</f>
        <v>209</v>
      </c>
      <c r="S54" s="82" t="s">
        <v>278</v>
      </c>
    </row>
    <row r="55" spans="1:19" ht="88.15" x14ac:dyDescent="0.7">
      <c r="A55" s="18" t="s">
        <v>51</v>
      </c>
      <c r="B55" s="23" t="s">
        <v>306</v>
      </c>
      <c r="C55" s="82"/>
      <c r="D55" s="82" t="s">
        <v>307</v>
      </c>
      <c r="E55" s="82">
        <f t="shared" si="12"/>
        <v>35</v>
      </c>
      <c r="F55" s="82" t="s">
        <v>308</v>
      </c>
      <c r="G55" s="82" t="s">
        <v>183</v>
      </c>
      <c r="H55" s="82" t="s">
        <v>315</v>
      </c>
      <c r="I55" s="82">
        <f t="shared" si="13"/>
        <v>16</v>
      </c>
      <c r="J55" s="82" t="s">
        <v>310</v>
      </c>
      <c r="K55" s="82" t="s">
        <v>316</v>
      </c>
      <c r="L55" s="82" t="s">
        <v>317</v>
      </c>
      <c r="M55" s="82" t="s">
        <v>93</v>
      </c>
      <c r="N55" s="82" t="s">
        <v>318</v>
      </c>
      <c r="O55" s="82">
        <f t="shared" si="14"/>
        <v>49</v>
      </c>
      <c r="P55" s="82" t="s">
        <v>314</v>
      </c>
      <c r="Q55" s="82">
        <f t="shared" si="15"/>
        <v>35</v>
      </c>
      <c r="R55" s="82" cm="1">
        <f t="array" ref="R55">IF(SUM(LEN(B55:D55),LEN(F55:H55),LEN(J55:N55),LEN(P55))=0,"",SUM(LEN(B55:D55),LEN(F55:H55),LEN(J55:N55),LEN(P55)))</f>
        <v>189</v>
      </c>
      <c r="S55" s="82" t="s">
        <v>278</v>
      </c>
    </row>
    <row r="56" spans="1:19" ht="88.15" x14ac:dyDescent="0.7">
      <c r="A56" s="18" t="s">
        <v>51</v>
      </c>
      <c r="B56" s="23" t="s">
        <v>306</v>
      </c>
      <c r="C56" s="82"/>
      <c r="D56" s="82" t="s">
        <v>307</v>
      </c>
      <c r="E56" s="82">
        <f t="shared" si="12"/>
        <v>35</v>
      </c>
      <c r="F56" s="82" t="s">
        <v>308</v>
      </c>
      <c r="G56" s="82" t="s">
        <v>183</v>
      </c>
      <c r="H56" s="82" t="s">
        <v>319</v>
      </c>
      <c r="I56" s="82">
        <f t="shared" si="13"/>
        <v>17</v>
      </c>
      <c r="J56" s="82" t="s">
        <v>310</v>
      </c>
      <c r="K56" s="82" t="s">
        <v>316</v>
      </c>
      <c r="L56" s="82" t="s">
        <v>320</v>
      </c>
      <c r="M56" s="82" t="s">
        <v>93</v>
      </c>
      <c r="N56" s="82" t="s">
        <v>321</v>
      </c>
      <c r="O56" s="82">
        <f t="shared" si="14"/>
        <v>49</v>
      </c>
      <c r="P56" s="82" t="s">
        <v>314</v>
      </c>
      <c r="Q56" s="82">
        <f t="shared" si="15"/>
        <v>35</v>
      </c>
      <c r="R56" s="82" cm="1">
        <f t="array" ref="R56">IF(SUM(LEN(B56:D56),LEN(F56:H56),LEN(J56:N56),LEN(P56))=0,"",SUM(LEN(B56:D56),LEN(F56:H56),LEN(J56:N56),LEN(P56)))</f>
        <v>189</v>
      </c>
      <c r="S56" s="82" t="s">
        <v>278</v>
      </c>
    </row>
    <row r="57" spans="1:19" ht="88.15" x14ac:dyDescent="0.7">
      <c r="A57" s="18" t="s">
        <v>51</v>
      </c>
      <c r="B57" s="23" t="s">
        <v>306</v>
      </c>
      <c r="C57" s="82"/>
      <c r="D57" s="82" t="s">
        <v>307</v>
      </c>
      <c r="E57" s="82">
        <f t="shared" si="12"/>
        <v>35</v>
      </c>
      <c r="F57" s="82" t="s">
        <v>308</v>
      </c>
      <c r="G57" s="82" t="s">
        <v>183</v>
      </c>
      <c r="H57" s="82" t="s">
        <v>322</v>
      </c>
      <c r="I57" s="82">
        <f t="shared" si="13"/>
        <v>16</v>
      </c>
      <c r="J57" s="82" t="s">
        <v>310</v>
      </c>
      <c r="K57" s="82" t="s">
        <v>316</v>
      </c>
      <c r="L57" s="82" t="s">
        <v>323</v>
      </c>
      <c r="M57" s="82" t="s">
        <v>93</v>
      </c>
      <c r="N57" s="82" t="s">
        <v>324</v>
      </c>
      <c r="O57" s="82">
        <f t="shared" si="14"/>
        <v>49</v>
      </c>
      <c r="P57" s="82" t="s">
        <v>314</v>
      </c>
      <c r="Q57" s="82">
        <f t="shared" si="15"/>
        <v>35</v>
      </c>
      <c r="R57" s="82" cm="1">
        <f t="array" ref="R57">IF(SUM(LEN(B57:D57),LEN(F57:H57),LEN(J57:N57),LEN(P57))=0,"",SUM(LEN(B57:D57),LEN(F57:H57),LEN(J57:N57),LEN(P57)))</f>
        <v>188</v>
      </c>
      <c r="S57" s="82" t="s">
        <v>278</v>
      </c>
    </row>
    <row r="58" spans="1:19" ht="88.15" x14ac:dyDescent="0.7">
      <c r="A58" s="18" t="s">
        <v>51</v>
      </c>
      <c r="B58" s="23" t="s">
        <v>306</v>
      </c>
      <c r="C58" s="82"/>
      <c r="D58" s="82" t="s">
        <v>307</v>
      </c>
      <c r="E58" s="82">
        <f t="shared" si="12"/>
        <v>35</v>
      </c>
      <c r="F58" s="82" t="s">
        <v>308</v>
      </c>
      <c r="G58" s="82" t="s">
        <v>183</v>
      </c>
      <c r="H58" s="82" t="s">
        <v>325</v>
      </c>
      <c r="I58" s="82">
        <f t="shared" si="13"/>
        <v>17</v>
      </c>
      <c r="J58" s="82" t="s">
        <v>310</v>
      </c>
      <c r="K58" s="82" t="s">
        <v>316</v>
      </c>
      <c r="L58" s="82" t="s">
        <v>326</v>
      </c>
      <c r="M58" s="82" t="s">
        <v>93</v>
      </c>
      <c r="N58" s="82" t="s">
        <v>327</v>
      </c>
      <c r="O58" s="82">
        <f t="shared" si="14"/>
        <v>49</v>
      </c>
      <c r="P58" s="82" t="s">
        <v>314</v>
      </c>
      <c r="Q58" s="82">
        <f t="shared" si="15"/>
        <v>35</v>
      </c>
      <c r="R58" s="82" cm="1">
        <f t="array" ref="R58">IF(SUM(LEN(B58:D58),LEN(F58:H58),LEN(J58:N58),LEN(P58))=0,"",SUM(LEN(B58:D58),LEN(F58:H58),LEN(J58:N58),LEN(P58)))</f>
        <v>189</v>
      </c>
      <c r="S58" s="82" t="s">
        <v>278</v>
      </c>
    </row>
    <row r="59" spans="1:19" ht="88.15" x14ac:dyDescent="0.7">
      <c r="A59" s="18" t="s">
        <v>51</v>
      </c>
      <c r="B59" s="23" t="s">
        <v>306</v>
      </c>
      <c r="C59" s="82"/>
      <c r="D59" s="82" t="s">
        <v>307</v>
      </c>
      <c r="E59" s="82">
        <f t="shared" si="12"/>
        <v>35</v>
      </c>
      <c r="F59" s="82" t="s">
        <v>308</v>
      </c>
      <c r="G59" s="82" t="s">
        <v>183</v>
      </c>
      <c r="H59" s="82" t="s">
        <v>328</v>
      </c>
      <c r="I59" s="82">
        <f t="shared" si="13"/>
        <v>16</v>
      </c>
      <c r="J59" s="82" t="s">
        <v>310</v>
      </c>
      <c r="K59" s="82" t="s">
        <v>316</v>
      </c>
      <c r="L59" s="82" t="s">
        <v>294</v>
      </c>
      <c r="M59" s="82" t="s">
        <v>93</v>
      </c>
      <c r="N59" s="82" t="s">
        <v>329</v>
      </c>
      <c r="O59" s="82">
        <f t="shared" si="14"/>
        <v>49</v>
      </c>
      <c r="P59" s="82" t="s">
        <v>314</v>
      </c>
      <c r="Q59" s="82">
        <f t="shared" si="15"/>
        <v>35</v>
      </c>
      <c r="R59" s="82" cm="1">
        <f t="array" ref="R59">IF(SUM(LEN(B59:D59),LEN(F59:H59),LEN(J59:N59),LEN(P59))=0,"",SUM(LEN(B59:D59),LEN(F59:H59),LEN(J59:N59),LEN(P59)))</f>
        <v>196</v>
      </c>
      <c r="S59" s="82" t="s">
        <v>278</v>
      </c>
    </row>
    <row r="60" spans="1:19" ht="88.15" x14ac:dyDescent="0.7">
      <c r="A60" s="18" t="s">
        <v>51</v>
      </c>
      <c r="B60" s="23" t="s">
        <v>306</v>
      </c>
      <c r="C60" s="82"/>
      <c r="D60" s="82" t="s">
        <v>307</v>
      </c>
      <c r="E60" s="82">
        <f t="shared" si="12"/>
        <v>35</v>
      </c>
      <c r="F60" s="82" t="s">
        <v>308</v>
      </c>
      <c r="G60" s="82" t="s">
        <v>183</v>
      </c>
      <c r="H60" s="82" t="s">
        <v>330</v>
      </c>
      <c r="I60" s="82">
        <f t="shared" si="13"/>
        <v>17</v>
      </c>
      <c r="J60" s="82" t="s">
        <v>310</v>
      </c>
      <c r="K60" s="82" t="s">
        <v>316</v>
      </c>
      <c r="L60" s="82" t="s">
        <v>331</v>
      </c>
      <c r="M60" s="82" t="s">
        <v>93</v>
      </c>
      <c r="N60" s="82" t="s">
        <v>332</v>
      </c>
      <c r="O60" s="82">
        <f t="shared" si="14"/>
        <v>49</v>
      </c>
      <c r="P60" s="82" t="s">
        <v>314</v>
      </c>
      <c r="Q60" s="82">
        <f t="shared" si="15"/>
        <v>35</v>
      </c>
      <c r="R60" s="82" cm="1">
        <f t="array" ref="R60">IF(SUM(LEN(B60:D60),LEN(F60:H60),LEN(J60:N60),LEN(P60))=0,"",SUM(LEN(B60:D60),LEN(F60:H60),LEN(J60:N60),LEN(P60)))</f>
        <v>189</v>
      </c>
      <c r="S60" s="82" t="s">
        <v>278</v>
      </c>
    </row>
    <row r="61" spans="1:19" ht="88.15" x14ac:dyDescent="0.7">
      <c r="A61" s="18" t="s">
        <v>51</v>
      </c>
      <c r="B61" s="23" t="s">
        <v>306</v>
      </c>
      <c r="C61" s="82"/>
      <c r="D61" s="82" t="s">
        <v>307</v>
      </c>
      <c r="E61" s="82">
        <f t="shared" si="12"/>
        <v>35</v>
      </c>
      <c r="F61" s="82" t="s">
        <v>308</v>
      </c>
      <c r="G61" s="82" t="s">
        <v>183</v>
      </c>
      <c r="H61" s="82" t="s">
        <v>333</v>
      </c>
      <c r="I61" s="82">
        <f t="shared" si="13"/>
        <v>16</v>
      </c>
      <c r="J61" s="82" t="s">
        <v>310</v>
      </c>
      <c r="K61" s="82" t="s">
        <v>316</v>
      </c>
      <c r="L61" s="82" t="s">
        <v>334</v>
      </c>
      <c r="M61" s="82" t="s">
        <v>93</v>
      </c>
      <c r="N61" s="82" t="s">
        <v>335</v>
      </c>
      <c r="O61" s="82">
        <f t="shared" si="14"/>
        <v>49</v>
      </c>
      <c r="P61" s="82" t="s">
        <v>314</v>
      </c>
      <c r="Q61" s="82">
        <f t="shared" si="15"/>
        <v>35</v>
      </c>
      <c r="R61" s="82" cm="1">
        <f t="array" ref="R61">IF(SUM(LEN(B61:D61),LEN(F61:H61),LEN(J61:N61),LEN(P61))=0,"",SUM(LEN(B61:D61),LEN(F61:H61),LEN(J61:N61),LEN(P61)))</f>
        <v>188</v>
      </c>
      <c r="S61" s="82" t="s">
        <v>278</v>
      </c>
    </row>
    <row r="62" spans="1:19" ht="88.15" x14ac:dyDescent="0.7">
      <c r="A62" s="18" t="s">
        <v>51</v>
      </c>
      <c r="B62" s="23" t="s">
        <v>306</v>
      </c>
      <c r="C62" s="82"/>
      <c r="D62" s="82" t="s">
        <v>307</v>
      </c>
      <c r="E62" s="82">
        <f t="shared" si="12"/>
        <v>35</v>
      </c>
      <c r="F62" s="82" t="s">
        <v>308</v>
      </c>
      <c r="G62" s="82" t="s">
        <v>183</v>
      </c>
      <c r="H62" s="82" t="s">
        <v>336</v>
      </c>
      <c r="I62" s="82">
        <f t="shared" si="13"/>
        <v>17</v>
      </c>
      <c r="J62" s="82" t="s">
        <v>310</v>
      </c>
      <c r="K62" s="82" t="s">
        <v>316</v>
      </c>
      <c r="L62" s="82" t="s">
        <v>337</v>
      </c>
      <c r="M62" s="82" t="s">
        <v>93</v>
      </c>
      <c r="N62" s="82" t="s">
        <v>338</v>
      </c>
      <c r="O62" s="82">
        <f t="shared" si="14"/>
        <v>49</v>
      </c>
      <c r="P62" s="82" t="s">
        <v>314</v>
      </c>
      <c r="Q62" s="82">
        <f t="shared" si="15"/>
        <v>35</v>
      </c>
      <c r="R62" s="82" cm="1">
        <f t="array" ref="R62">IF(SUM(LEN(B62:D62),LEN(F62:H62),LEN(J62:N62),LEN(P62))=0,"",SUM(LEN(B62:D62),LEN(F62:H62),LEN(J62:N62),LEN(P62)))</f>
        <v>192</v>
      </c>
      <c r="S62" s="82" t="s">
        <v>278</v>
      </c>
    </row>
    <row r="63" spans="1:19" ht="88.15" x14ac:dyDescent="0.7">
      <c r="A63" s="18" t="s">
        <v>51</v>
      </c>
      <c r="B63" s="23" t="s">
        <v>306</v>
      </c>
      <c r="C63" s="82"/>
      <c r="D63" s="82" t="s">
        <v>307</v>
      </c>
      <c r="E63" s="82">
        <f t="shared" si="12"/>
        <v>35</v>
      </c>
      <c r="F63" s="82" t="s">
        <v>308</v>
      </c>
      <c r="G63" s="82" t="s">
        <v>183</v>
      </c>
      <c r="H63" s="82" t="s">
        <v>339</v>
      </c>
      <c r="I63" s="82">
        <f t="shared" si="13"/>
        <v>16</v>
      </c>
      <c r="J63" s="82" t="s">
        <v>310</v>
      </c>
      <c r="K63" s="82" t="s">
        <v>316</v>
      </c>
      <c r="L63" s="82" t="s">
        <v>293</v>
      </c>
      <c r="M63" s="82" t="s">
        <v>93</v>
      </c>
      <c r="N63" s="82" t="s">
        <v>340</v>
      </c>
      <c r="O63" s="82">
        <f t="shared" si="14"/>
        <v>49</v>
      </c>
      <c r="P63" s="82" t="s">
        <v>314</v>
      </c>
      <c r="Q63" s="82">
        <f t="shared" si="15"/>
        <v>35</v>
      </c>
      <c r="R63" s="82" cm="1">
        <f t="array" ref="R63">IF(SUM(LEN(B63:D63),LEN(F63:H63),LEN(J63:N63),LEN(P63))=0,"",SUM(LEN(B63:D63),LEN(F63:H63),LEN(J63:N63),LEN(P63)))</f>
        <v>191</v>
      </c>
      <c r="S63" s="82" t="s">
        <v>278</v>
      </c>
    </row>
    <row r="64" spans="1:19" ht="88.15" x14ac:dyDescent="0.7">
      <c r="A64" s="18" t="s">
        <v>51</v>
      </c>
      <c r="B64" s="23" t="s">
        <v>306</v>
      </c>
      <c r="C64" s="82"/>
      <c r="D64" s="82" t="s">
        <v>307</v>
      </c>
      <c r="E64" s="82">
        <f t="shared" si="12"/>
        <v>35</v>
      </c>
      <c r="F64" s="82" t="s">
        <v>308</v>
      </c>
      <c r="G64" s="82" t="s">
        <v>183</v>
      </c>
      <c r="H64" s="82" t="s">
        <v>341</v>
      </c>
      <c r="I64" s="82">
        <f t="shared" si="13"/>
        <v>17</v>
      </c>
      <c r="J64" s="82" t="s">
        <v>310</v>
      </c>
      <c r="K64" s="82" t="s">
        <v>316</v>
      </c>
      <c r="L64" s="82" t="s">
        <v>290</v>
      </c>
      <c r="M64" s="82" t="s">
        <v>93</v>
      </c>
      <c r="N64" s="82" t="s">
        <v>342</v>
      </c>
      <c r="O64" s="82">
        <f t="shared" si="14"/>
        <v>49</v>
      </c>
      <c r="P64" s="82" t="s">
        <v>314</v>
      </c>
      <c r="Q64" s="82">
        <f t="shared" si="15"/>
        <v>35</v>
      </c>
      <c r="R64" s="82" cm="1">
        <f t="array" ref="R64">IF(SUM(LEN(B64:D64),LEN(F64:H64),LEN(J64:N64),LEN(P64))=0,"",SUM(LEN(B64:D64),LEN(F64:H64),LEN(J64:N64),LEN(P64)))</f>
        <v>190</v>
      </c>
      <c r="S64" s="82" t="s">
        <v>278</v>
      </c>
    </row>
    <row r="65" spans="1:19" ht="105.75" x14ac:dyDescent="0.7">
      <c r="A65" s="83" t="s">
        <v>51</v>
      </c>
      <c r="B65" s="83" t="s">
        <v>343</v>
      </c>
      <c r="C65" s="85" t="s">
        <v>344</v>
      </c>
      <c r="D65" s="85" t="s">
        <v>345</v>
      </c>
      <c r="E65" s="85">
        <f t="shared" si="12"/>
        <v>66</v>
      </c>
      <c r="F65" s="83" t="s">
        <v>346</v>
      </c>
      <c r="G65" s="83"/>
      <c r="H65" s="85" t="s">
        <v>347</v>
      </c>
      <c r="I65" s="85">
        <f t="shared" si="13"/>
        <v>125</v>
      </c>
      <c r="J65" s="85" t="s">
        <v>348</v>
      </c>
      <c r="K65" s="83" t="s">
        <v>349</v>
      </c>
      <c r="L65" s="85" t="s">
        <v>350</v>
      </c>
      <c r="M65" s="83" t="s">
        <v>351</v>
      </c>
      <c r="N65" s="85" t="s">
        <v>352</v>
      </c>
      <c r="O65" s="85">
        <f t="shared" si="14"/>
        <v>49</v>
      </c>
      <c r="P65" s="85" t="s">
        <v>353</v>
      </c>
      <c r="Q65" s="83"/>
      <c r="R65" s="83"/>
      <c r="S65" s="83" t="s">
        <v>354</v>
      </c>
    </row>
    <row r="66" spans="1:19" ht="105.75" x14ac:dyDescent="0.7">
      <c r="A66" s="83" t="s">
        <v>51</v>
      </c>
      <c r="B66" s="83" t="s">
        <v>355</v>
      </c>
      <c r="C66" s="85" t="s">
        <v>356</v>
      </c>
      <c r="D66" s="85" t="s">
        <v>357</v>
      </c>
      <c r="E66" s="85">
        <f t="shared" si="12"/>
        <v>70</v>
      </c>
      <c r="F66" s="87" t="s">
        <v>358</v>
      </c>
      <c r="G66" s="83"/>
      <c r="H66" s="85" t="s">
        <v>359</v>
      </c>
      <c r="I66" s="85">
        <f t="shared" si="13"/>
        <v>39</v>
      </c>
      <c r="J66" s="85" t="s">
        <v>360</v>
      </c>
      <c r="K66" s="83" t="s">
        <v>361</v>
      </c>
      <c r="L66" s="85" t="s">
        <v>362</v>
      </c>
      <c r="M66" s="83" t="s">
        <v>93</v>
      </c>
      <c r="N66" s="85" t="s">
        <v>363</v>
      </c>
      <c r="O66" s="85">
        <f t="shared" si="14"/>
        <v>25</v>
      </c>
      <c r="P66" s="83" t="s">
        <v>95</v>
      </c>
      <c r="Q66" s="85">
        <f t="shared" ref="Q66" si="17">IF(LEN(P66)=0,"",LEN(P66))</f>
        <v>7</v>
      </c>
      <c r="R66" s="83"/>
      <c r="S66" s="83" t="s">
        <v>63</v>
      </c>
    </row>
    <row r="67" spans="1:19" x14ac:dyDescent="0.7">
      <c r="A67" s="18"/>
      <c r="B67" s="23"/>
      <c r="C67" s="19"/>
      <c r="D67" s="19"/>
      <c r="E67" s="19" t="str">
        <f t="shared" ref="E67:E83" si="18">IF(LEN(D67)=0,"",LEN(D67))</f>
        <v/>
      </c>
      <c r="F67" s="19"/>
      <c r="G67" s="19"/>
      <c r="H67" s="19"/>
      <c r="I67" s="19" t="str">
        <f t="shared" ref="I67:I92" si="19">IF(LEN(H67)=0,"",LEN(H67))</f>
        <v/>
      </c>
      <c r="J67" s="19"/>
      <c r="K67" s="19"/>
      <c r="L67" s="19"/>
      <c r="M67" s="19"/>
      <c r="N67" s="19"/>
      <c r="O67" s="19" t="str">
        <f t="shared" ref="O67:O111" si="20">IF(LEN(N67)=0,"",LEN(N67))</f>
        <v/>
      </c>
      <c r="P67" s="19"/>
      <c r="Q67" s="19" t="str">
        <f t="shared" ref="Q67:Q126" si="21">IF(LEN(P67)=0,"",LEN(P67))</f>
        <v/>
      </c>
      <c r="R67" s="19" t="str" cm="1">
        <f t="array" ref="R67">IF(SUM(LEN(B67:D67),LEN(F67:H67),LEN(J67:N67),LEN(P67))=0,"",SUM(LEN(B67:D67),LEN(F67:H67),LEN(J67:N67),LEN(P67)))</f>
        <v/>
      </c>
      <c r="S67" s="20"/>
    </row>
    <row r="68" spans="1:19" x14ac:dyDescent="0.7">
      <c r="A68" s="18"/>
      <c r="B68" s="23"/>
      <c r="C68" s="19"/>
      <c r="D68" s="19"/>
      <c r="E68" s="19" t="str">
        <f t="shared" si="18"/>
        <v/>
      </c>
      <c r="F68" s="19"/>
      <c r="G68" s="19"/>
      <c r="H68" s="19"/>
      <c r="I68" s="19" t="str">
        <f t="shared" si="19"/>
        <v/>
      </c>
      <c r="J68" s="19"/>
      <c r="K68" s="19"/>
      <c r="L68" s="19"/>
      <c r="M68" s="19"/>
      <c r="N68" s="19"/>
      <c r="O68" s="19" t="str">
        <f t="shared" si="20"/>
        <v/>
      </c>
      <c r="P68" s="19"/>
      <c r="Q68" s="19" t="str">
        <f t="shared" si="21"/>
        <v/>
      </c>
      <c r="R68" s="19" t="str" cm="1">
        <f t="array" ref="R68">IF(SUM(LEN(B68:D68),LEN(F68:H68),LEN(J68:N68),LEN(P68))=0,"",SUM(LEN(B68:D68),LEN(F68:H68),LEN(J68:N68),LEN(P68)))</f>
        <v/>
      </c>
      <c r="S68" s="20"/>
    </row>
    <row r="69" spans="1:19" x14ac:dyDescent="0.7">
      <c r="A69" s="18"/>
      <c r="B69" s="23"/>
      <c r="C69" s="19"/>
      <c r="D69" s="19"/>
      <c r="E69" s="19" t="str">
        <f t="shared" si="18"/>
        <v/>
      </c>
      <c r="F69" s="19"/>
      <c r="G69" s="19"/>
      <c r="H69" s="19"/>
      <c r="I69" s="19" t="str">
        <f t="shared" si="19"/>
        <v/>
      </c>
      <c r="J69" s="19"/>
      <c r="K69" s="19"/>
      <c r="L69" s="19"/>
      <c r="M69" s="19"/>
      <c r="N69" s="19"/>
      <c r="O69" s="19" t="str">
        <f t="shared" si="20"/>
        <v/>
      </c>
      <c r="P69" s="19"/>
      <c r="Q69" s="19" t="str">
        <f t="shared" si="21"/>
        <v/>
      </c>
      <c r="R69" s="19" t="str" cm="1">
        <f t="array" ref="R69">IF(SUM(LEN(B69:D69),LEN(F69:H69),LEN(J69:N69),LEN(P69))=0,"",SUM(LEN(B69:D69),LEN(F69:H69),LEN(J69:N69),LEN(P69)))</f>
        <v/>
      </c>
      <c r="S69" s="20"/>
    </row>
    <row r="70" spans="1:19" x14ac:dyDescent="0.7">
      <c r="A70" s="18"/>
      <c r="B70" s="23"/>
      <c r="C70" s="19"/>
      <c r="D70" s="19"/>
      <c r="E70" s="19" t="str">
        <f t="shared" si="18"/>
        <v/>
      </c>
      <c r="F70" s="19"/>
      <c r="G70" s="19"/>
      <c r="H70" s="19"/>
      <c r="I70" s="19" t="str">
        <f t="shared" si="19"/>
        <v/>
      </c>
      <c r="J70" s="19"/>
      <c r="K70" s="19"/>
      <c r="L70" s="19"/>
      <c r="M70" s="19"/>
      <c r="N70" s="19"/>
      <c r="O70" s="19" t="str">
        <f t="shared" si="20"/>
        <v/>
      </c>
      <c r="P70" s="19"/>
      <c r="Q70" s="19" t="str">
        <f t="shared" si="21"/>
        <v/>
      </c>
      <c r="R70" s="19" t="str" cm="1">
        <f t="array" ref="R70">IF(SUM(LEN(B70:D70),LEN(F70:H70),LEN(J70:N70),LEN(P70))=0,"",SUM(LEN(B70:D70),LEN(F70:H70),LEN(J70:N70),LEN(P70)))</f>
        <v/>
      </c>
      <c r="S70" s="20"/>
    </row>
    <row r="71" spans="1:19" x14ac:dyDescent="0.7">
      <c r="A71" s="18"/>
      <c r="B71" s="23"/>
      <c r="C71" s="19"/>
      <c r="D71" s="19"/>
      <c r="E71" s="19" t="str">
        <f t="shared" si="18"/>
        <v/>
      </c>
      <c r="F71" s="19"/>
      <c r="G71" s="19"/>
      <c r="H71" s="19"/>
      <c r="I71" s="19" t="str">
        <f t="shared" si="19"/>
        <v/>
      </c>
      <c r="J71" s="19"/>
      <c r="K71" s="19"/>
      <c r="L71" s="19"/>
      <c r="M71" s="19"/>
      <c r="N71" s="19"/>
      <c r="O71" s="19" t="str">
        <f t="shared" si="20"/>
        <v/>
      </c>
      <c r="P71" s="19"/>
      <c r="Q71" s="19" t="str">
        <f t="shared" si="21"/>
        <v/>
      </c>
      <c r="R71" s="19" t="str" cm="1">
        <f t="array" ref="R71">IF(SUM(LEN(B71:D71),LEN(F71:H71),LEN(J71:N71),LEN(P71))=0,"",SUM(LEN(B71:D71),LEN(F71:H71),LEN(J71:N71),LEN(P71)))</f>
        <v/>
      </c>
      <c r="S71" s="20"/>
    </row>
    <row r="72" spans="1:19" x14ac:dyDescent="0.7">
      <c r="A72" s="18"/>
      <c r="B72" s="23"/>
      <c r="C72" s="19"/>
      <c r="D72" s="19"/>
      <c r="E72" s="19" t="str">
        <f t="shared" si="18"/>
        <v/>
      </c>
      <c r="F72" s="19"/>
      <c r="G72" s="19"/>
      <c r="H72" s="19"/>
      <c r="I72" s="19" t="str">
        <f t="shared" si="19"/>
        <v/>
      </c>
      <c r="J72" s="19"/>
      <c r="K72" s="19"/>
      <c r="L72" s="19"/>
      <c r="M72" s="19"/>
      <c r="N72" s="19"/>
      <c r="O72" s="19" t="str">
        <f t="shared" si="20"/>
        <v/>
      </c>
      <c r="P72" s="19"/>
      <c r="Q72" s="19" t="str">
        <f t="shared" si="21"/>
        <v/>
      </c>
      <c r="R72" s="19" t="str" cm="1">
        <f t="array" ref="R72">IF(SUM(LEN(B72:D72),LEN(F72:H72),LEN(J72:N72),LEN(P72))=0,"",SUM(LEN(B72:D72),LEN(F72:H72),LEN(J72:N72),LEN(P72)))</f>
        <v/>
      </c>
      <c r="S72" s="20"/>
    </row>
    <row r="73" spans="1:19" x14ac:dyDescent="0.7">
      <c r="A73" s="18"/>
      <c r="B73" s="23"/>
      <c r="C73" s="19"/>
      <c r="D73" s="19"/>
      <c r="E73" s="19" t="str">
        <f t="shared" si="18"/>
        <v/>
      </c>
      <c r="F73" s="19"/>
      <c r="G73" s="19"/>
      <c r="H73" s="19"/>
      <c r="I73" s="19" t="str">
        <f t="shared" si="19"/>
        <v/>
      </c>
      <c r="J73" s="19"/>
      <c r="K73" s="19"/>
      <c r="L73" s="19"/>
      <c r="M73" s="19"/>
      <c r="N73" s="19"/>
      <c r="O73" s="19" t="str">
        <f t="shared" si="20"/>
        <v/>
      </c>
      <c r="P73" s="19"/>
      <c r="Q73" s="19" t="str">
        <f t="shared" si="21"/>
        <v/>
      </c>
      <c r="R73" s="19" t="str" cm="1">
        <f t="array" ref="R73">IF(SUM(LEN(B73:D73),LEN(F73:H73),LEN(J73:N73),LEN(P73))=0,"",SUM(LEN(B73:D73),LEN(F73:H73),LEN(J73:N73),LEN(P73)))</f>
        <v/>
      </c>
      <c r="S73" s="20"/>
    </row>
    <row r="74" spans="1:19" x14ac:dyDescent="0.7">
      <c r="A74" s="18"/>
      <c r="B74" s="23"/>
      <c r="C74" s="19"/>
      <c r="D74" s="19"/>
      <c r="E74" s="19" t="str">
        <f t="shared" si="18"/>
        <v/>
      </c>
      <c r="F74" s="19"/>
      <c r="G74" s="19"/>
      <c r="H74" s="19"/>
      <c r="I74" s="19" t="str">
        <f t="shared" si="19"/>
        <v/>
      </c>
      <c r="J74" s="19"/>
      <c r="K74" s="19"/>
      <c r="L74" s="19"/>
      <c r="M74" s="19"/>
      <c r="N74" s="19"/>
      <c r="O74" s="19" t="str">
        <f t="shared" si="20"/>
        <v/>
      </c>
      <c r="P74" s="19"/>
      <c r="Q74" s="19" t="str">
        <f t="shared" si="21"/>
        <v/>
      </c>
      <c r="R74" s="19" t="str" cm="1">
        <f t="array" ref="R74">IF(SUM(LEN(B74:D74),LEN(F74:H74),LEN(J74:N74),LEN(P74))=0,"",SUM(LEN(B74:D74),LEN(F74:H74),LEN(J74:N74),LEN(P74)))</f>
        <v/>
      </c>
      <c r="S74" s="20"/>
    </row>
    <row r="75" spans="1:19" x14ac:dyDescent="0.7">
      <c r="A75" s="18"/>
      <c r="B75" s="23"/>
      <c r="C75" s="19"/>
      <c r="D75" s="19"/>
      <c r="E75" s="19" t="str">
        <f t="shared" si="18"/>
        <v/>
      </c>
      <c r="F75" s="19"/>
      <c r="G75" s="19"/>
      <c r="H75" s="19"/>
      <c r="I75" s="19" t="str">
        <f t="shared" si="19"/>
        <v/>
      </c>
      <c r="J75" s="19"/>
      <c r="K75" s="19"/>
      <c r="L75" s="19"/>
      <c r="M75" s="19"/>
      <c r="N75" s="19"/>
      <c r="O75" s="19" t="str">
        <f t="shared" si="20"/>
        <v/>
      </c>
      <c r="P75" s="19"/>
      <c r="Q75" s="19" t="str">
        <f t="shared" si="21"/>
        <v/>
      </c>
      <c r="R75" s="19" t="str" cm="1">
        <f t="array" ref="R75">IF(SUM(LEN(B75:D75),LEN(F75:H75),LEN(J75:N75),LEN(P75))=0,"",SUM(LEN(B75:D75),LEN(F75:H75),LEN(J75:N75),LEN(P75)))</f>
        <v/>
      </c>
      <c r="S75" s="20"/>
    </row>
    <row r="76" spans="1:19" x14ac:dyDescent="0.7">
      <c r="A76" s="18"/>
      <c r="B76" s="23"/>
      <c r="C76" s="19"/>
      <c r="D76" s="19"/>
      <c r="E76" s="19" t="str">
        <f t="shared" si="18"/>
        <v/>
      </c>
      <c r="F76" s="19"/>
      <c r="G76" s="19"/>
      <c r="H76" s="19"/>
      <c r="I76" s="19" t="str">
        <f t="shared" si="19"/>
        <v/>
      </c>
      <c r="J76" s="19"/>
      <c r="K76" s="19"/>
      <c r="L76" s="19"/>
      <c r="M76" s="19"/>
      <c r="N76" s="19"/>
      <c r="O76" s="19" t="str">
        <f t="shared" si="20"/>
        <v/>
      </c>
      <c r="P76" s="19"/>
      <c r="Q76" s="19" t="str">
        <f t="shared" si="21"/>
        <v/>
      </c>
      <c r="R76" s="19" t="str" cm="1">
        <f t="array" ref="R76">IF(SUM(LEN(B76:D76),LEN(F76:H76),LEN(J76:N76),LEN(P76))=0,"",SUM(LEN(B76:D76),LEN(F76:H76),LEN(J76:N76),LEN(P76)))</f>
        <v/>
      </c>
      <c r="S76" s="20"/>
    </row>
    <row r="77" spans="1:19" x14ac:dyDescent="0.7">
      <c r="A77" s="18"/>
      <c r="B77" s="23"/>
      <c r="C77" s="19"/>
      <c r="D77" s="19"/>
      <c r="E77" s="19" t="str">
        <f t="shared" si="18"/>
        <v/>
      </c>
      <c r="F77" s="19"/>
      <c r="G77" s="19"/>
      <c r="H77" s="19"/>
      <c r="I77" s="19" t="str">
        <f t="shared" si="19"/>
        <v/>
      </c>
      <c r="J77" s="19"/>
      <c r="K77" s="19"/>
      <c r="L77" s="19"/>
      <c r="M77" s="19"/>
      <c r="N77" s="19"/>
      <c r="O77" s="19" t="str">
        <f t="shared" si="20"/>
        <v/>
      </c>
      <c r="P77" s="19"/>
      <c r="Q77" s="19" t="str">
        <f t="shared" si="21"/>
        <v/>
      </c>
      <c r="R77" s="19" t="str" cm="1">
        <f t="array" ref="R77">IF(SUM(LEN(B77:D77),LEN(F77:H77),LEN(J77:N77),LEN(P77))=0,"",SUM(LEN(B77:D77),LEN(F77:H77),LEN(J77:N77),LEN(P77)))</f>
        <v/>
      </c>
      <c r="S77" s="20"/>
    </row>
    <row r="78" spans="1:19" x14ac:dyDescent="0.7">
      <c r="A78" s="18"/>
      <c r="B78" s="23"/>
      <c r="C78" s="19"/>
      <c r="D78" s="19"/>
      <c r="E78" s="19" t="str">
        <f t="shared" si="18"/>
        <v/>
      </c>
      <c r="F78" s="19"/>
      <c r="G78" s="19"/>
      <c r="H78" s="19"/>
      <c r="I78" s="19" t="str">
        <f t="shared" si="19"/>
        <v/>
      </c>
      <c r="J78" s="19"/>
      <c r="K78" s="19"/>
      <c r="L78" s="19"/>
      <c r="M78" s="19"/>
      <c r="N78" s="19"/>
      <c r="O78" s="19" t="str">
        <f t="shared" si="20"/>
        <v/>
      </c>
      <c r="P78" s="19"/>
      <c r="Q78" s="19" t="str">
        <f t="shared" si="21"/>
        <v/>
      </c>
      <c r="R78" s="19" t="str" cm="1">
        <f t="array" ref="R78">IF(SUM(LEN(B78:D78),LEN(F78:H78),LEN(J78:N78),LEN(P78))=0,"",SUM(LEN(B78:D78),LEN(F78:H78),LEN(J78:N78),LEN(P78)))</f>
        <v/>
      </c>
      <c r="S78" s="20"/>
    </row>
    <row r="79" spans="1:19" x14ac:dyDescent="0.7">
      <c r="A79" s="18"/>
      <c r="B79" s="23"/>
      <c r="C79" s="19"/>
      <c r="D79" s="19"/>
      <c r="E79" s="19" t="str">
        <f t="shared" si="18"/>
        <v/>
      </c>
      <c r="F79" s="19"/>
      <c r="G79" s="19"/>
      <c r="H79" s="19"/>
      <c r="I79" s="19" t="str">
        <f t="shared" si="19"/>
        <v/>
      </c>
      <c r="J79" s="19"/>
      <c r="K79" s="19"/>
      <c r="L79" s="19"/>
      <c r="M79" s="19"/>
      <c r="N79" s="19"/>
      <c r="O79" s="19" t="str">
        <f t="shared" si="20"/>
        <v/>
      </c>
      <c r="P79" s="19"/>
      <c r="Q79" s="19" t="str">
        <f t="shared" si="21"/>
        <v/>
      </c>
      <c r="R79" s="19" t="str" cm="1">
        <f t="array" ref="R79">IF(SUM(LEN(B79:D79),LEN(F79:H79),LEN(J79:N79),LEN(P79))=0,"",SUM(LEN(B79:D79),LEN(F79:H79),LEN(J79:N79),LEN(P79)))</f>
        <v/>
      </c>
      <c r="S79" s="20"/>
    </row>
    <row r="80" spans="1:19" x14ac:dyDescent="0.7">
      <c r="A80" s="18"/>
      <c r="B80" s="23"/>
      <c r="C80" s="19"/>
      <c r="D80" s="19"/>
      <c r="E80" s="19" t="str">
        <f t="shared" si="18"/>
        <v/>
      </c>
      <c r="F80" s="19"/>
      <c r="G80" s="19"/>
      <c r="H80" s="19"/>
      <c r="I80" s="19" t="str">
        <f t="shared" si="19"/>
        <v/>
      </c>
      <c r="J80" s="19"/>
      <c r="K80" s="19"/>
      <c r="L80" s="19"/>
      <c r="M80" s="19"/>
      <c r="N80" s="19"/>
      <c r="O80" s="19" t="str">
        <f t="shared" si="20"/>
        <v/>
      </c>
      <c r="P80" s="19"/>
      <c r="Q80" s="19" t="str">
        <f t="shared" si="21"/>
        <v/>
      </c>
      <c r="R80" s="19" t="str" cm="1">
        <f t="array" ref="R80">IF(SUM(LEN(B80:D80),LEN(F80:H80),LEN(J80:N80),LEN(P80))=0,"",SUM(LEN(B80:D80),LEN(F80:H80),LEN(J80:N80),LEN(P80)))</f>
        <v/>
      </c>
      <c r="S80" s="20"/>
    </row>
    <row r="81" spans="1:19" x14ac:dyDescent="0.7">
      <c r="A81" s="18"/>
      <c r="B81" s="23"/>
      <c r="C81" s="19"/>
      <c r="D81" s="19"/>
      <c r="E81" s="19" t="str">
        <f t="shared" si="18"/>
        <v/>
      </c>
      <c r="F81" s="19"/>
      <c r="G81" s="19"/>
      <c r="H81" s="19"/>
      <c r="I81" s="19" t="str">
        <f t="shared" si="19"/>
        <v/>
      </c>
      <c r="J81" s="19"/>
      <c r="K81" s="19"/>
      <c r="L81" s="19"/>
      <c r="M81" s="19"/>
      <c r="N81" s="19"/>
      <c r="O81" s="19" t="str">
        <f t="shared" si="20"/>
        <v/>
      </c>
      <c r="P81" s="19"/>
      <c r="Q81" s="19" t="str">
        <f t="shared" si="21"/>
        <v/>
      </c>
      <c r="R81" s="19" t="str" cm="1">
        <f t="array" ref="R81">IF(SUM(LEN(B81:D81),LEN(F81:H81),LEN(J81:N81),LEN(P81))=0,"",SUM(LEN(B81:D81),LEN(F81:H81),LEN(J81:N81),LEN(P81)))</f>
        <v/>
      </c>
      <c r="S81" s="20"/>
    </row>
    <row r="82" spans="1:19" x14ac:dyDescent="0.7">
      <c r="A82" s="18"/>
      <c r="B82" s="23"/>
      <c r="C82" s="19"/>
      <c r="D82" s="19"/>
      <c r="E82" s="19" t="str">
        <f t="shared" si="18"/>
        <v/>
      </c>
      <c r="F82" s="19"/>
      <c r="G82" s="19"/>
      <c r="H82" s="19"/>
      <c r="I82" s="19" t="str">
        <f t="shared" si="19"/>
        <v/>
      </c>
      <c r="J82" s="19"/>
      <c r="K82" s="19"/>
      <c r="L82" s="19"/>
      <c r="M82" s="19"/>
      <c r="N82" s="19"/>
      <c r="O82" s="19" t="str">
        <f t="shared" si="20"/>
        <v/>
      </c>
      <c r="P82" s="19"/>
      <c r="Q82" s="19" t="str">
        <f t="shared" si="21"/>
        <v/>
      </c>
      <c r="R82" s="19" t="str" cm="1">
        <f t="array" ref="R82">IF(SUM(LEN(B82:D82),LEN(F82:H82),LEN(J82:N82),LEN(P82))=0,"",SUM(LEN(B82:D82),LEN(F82:H82),LEN(J82:N82),LEN(P82)))</f>
        <v/>
      </c>
      <c r="S82" s="20"/>
    </row>
    <row r="83" spans="1:19" x14ac:dyDescent="0.7">
      <c r="A83" s="18"/>
      <c r="B83" s="23"/>
      <c r="C83" s="19"/>
      <c r="D83" s="19"/>
      <c r="E83" s="19" t="str">
        <f t="shared" si="18"/>
        <v/>
      </c>
      <c r="F83" s="19"/>
      <c r="G83" s="19"/>
      <c r="H83" s="19"/>
      <c r="I83" s="19" t="str">
        <f t="shared" si="19"/>
        <v/>
      </c>
      <c r="J83" s="19"/>
      <c r="K83" s="19"/>
      <c r="L83" s="19"/>
      <c r="M83" s="19"/>
      <c r="N83" s="19"/>
      <c r="O83" s="19" t="str">
        <f t="shared" si="20"/>
        <v/>
      </c>
      <c r="P83" s="19"/>
      <c r="Q83" s="19" t="str">
        <f t="shared" si="21"/>
        <v/>
      </c>
      <c r="R83" s="19" t="str" cm="1">
        <f t="array" ref="R83">IF(SUM(LEN(B83:D83),LEN(F83:H83),LEN(J83:N83),LEN(P83))=0,"",SUM(LEN(B83:D83),LEN(F83:H83),LEN(J83:N83),LEN(P83)))</f>
        <v/>
      </c>
      <c r="S83" s="20"/>
    </row>
    <row r="84" spans="1:19" x14ac:dyDescent="0.7">
      <c r="A84" s="18"/>
      <c r="B84" s="23"/>
      <c r="C84" s="19"/>
      <c r="D84" s="19"/>
      <c r="E84" s="19" t="str">
        <f t="shared" ref="E84:E128" si="22">IF(LEN(D84)=0,"",LEN(D84))</f>
        <v/>
      </c>
      <c r="F84" s="19"/>
      <c r="G84" s="19"/>
      <c r="H84" s="19"/>
      <c r="I84" s="19" t="str">
        <f t="shared" si="19"/>
        <v/>
      </c>
      <c r="J84" s="19"/>
      <c r="K84" s="19"/>
      <c r="L84" s="19"/>
      <c r="M84" s="19"/>
      <c r="N84" s="19"/>
      <c r="O84" s="19" t="str">
        <f t="shared" si="20"/>
        <v/>
      </c>
      <c r="P84" s="19"/>
      <c r="Q84" s="19" t="str">
        <f t="shared" si="21"/>
        <v/>
      </c>
      <c r="R84" s="19" t="str" cm="1">
        <f t="array" ref="R84">IF(SUM(LEN(B84:D84),LEN(F84:H84),LEN(J84:N84),LEN(P84))=0,"",SUM(LEN(B84:D84),LEN(F84:H84),LEN(J84:N84),LEN(P84)))</f>
        <v/>
      </c>
      <c r="S84" s="20"/>
    </row>
    <row r="85" spans="1:19" x14ac:dyDescent="0.7">
      <c r="A85" s="18"/>
      <c r="B85" s="23"/>
      <c r="C85" s="19"/>
      <c r="D85" s="19"/>
      <c r="E85" s="19" t="str">
        <f t="shared" si="22"/>
        <v/>
      </c>
      <c r="F85" s="19"/>
      <c r="G85" s="19"/>
      <c r="H85" s="19"/>
      <c r="I85" s="19" t="str">
        <f t="shared" si="19"/>
        <v/>
      </c>
      <c r="J85" s="19"/>
      <c r="K85" s="19"/>
      <c r="L85" s="19"/>
      <c r="M85" s="19"/>
      <c r="N85" s="19"/>
      <c r="O85" s="19" t="str">
        <f t="shared" si="20"/>
        <v/>
      </c>
      <c r="P85" s="19"/>
      <c r="Q85" s="19" t="str">
        <f t="shared" si="21"/>
        <v/>
      </c>
      <c r="R85" s="19" t="str" cm="1">
        <f t="array" ref="R85">IF(SUM(LEN(B85:D85),LEN(F85:H85),LEN(J85:N85),LEN(P85))=0,"",SUM(LEN(B85:D85),LEN(F85:H85),LEN(J85:N85),LEN(P85)))</f>
        <v/>
      </c>
      <c r="S85" s="20"/>
    </row>
    <row r="86" spans="1:19" x14ac:dyDescent="0.7">
      <c r="A86" s="18"/>
      <c r="B86" s="23"/>
      <c r="C86" s="19"/>
      <c r="D86" s="19"/>
      <c r="E86" s="19" t="str">
        <f t="shared" si="22"/>
        <v/>
      </c>
      <c r="F86" s="19"/>
      <c r="G86" s="19"/>
      <c r="H86" s="19"/>
      <c r="I86" s="19" t="str">
        <f t="shared" si="19"/>
        <v/>
      </c>
      <c r="J86" s="19"/>
      <c r="K86" s="19"/>
      <c r="L86" s="19"/>
      <c r="M86" s="19"/>
      <c r="N86" s="19"/>
      <c r="O86" s="19" t="str">
        <f t="shared" si="20"/>
        <v/>
      </c>
      <c r="P86" s="19"/>
      <c r="Q86" s="19" t="str">
        <f t="shared" si="21"/>
        <v/>
      </c>
      <c r="R86" s="19" t="str" cm="1">
        <f t="array" ref="R86">IF(SUM(LEN(B86:D86),LEN(F86:H86),LEN(J86:N86),LEN(P86))=0,"",SUM(LEN(B86:D86),LEN(F86:H86),LEN(J86:N86),LEN(P86)))</f>
        <v/>
      </c>
      <c r="S86" s="20"/>
    </row>
    <row r="87" spans="1:19" x14ac:dyDescent="0.7">
      <c r="A87" s="18"/>
      <c r="B87" s="23"/>
      <c r="C87" s="19"/>
      <c r="D87" s="19"/>
      <c r="E87" s="19" t="str">
        <f t="shared" si="22"/>
        <v/>
      </c>
      <c r="F87" s="19"/>
      <c r="G87" s="19"/>
      <c r="H87" s="19"/>
      <c r="I87" s="19" t="str">
        <f t="shared" si="19"/>
        <v/>
      </c>
      <c r="J87" s="19"/>
      <c r="K87" s="19"/>
      <c r="L87" s="19"/>
      <c r="M87" s="19"/>
      <c r="N87" s="19"/>
      <c r="O87" s="19" t="str">
        <f t="shared" si="20"/>
        <v/>
      </c>
      <c r="P87" s="19"/>
      <c r="Q87" s="19" t="str">
        <f t="shared" si="21"/>
        <v/>
      </c>
      <c r="R87" s="19" t="str" cm="1">
        <f t="array" ref="R87">IF(SUM(LEN(B87:D87),LEN(F87:H87),LEN(J87:N87),LEN(P87))=0,"",SUM(LEN(B87:D87),LEN(F87:H87),LEN(J87:N87),LEN(P87)))</f>
        <v/>
      </c>
      <c r="S87" s="20"/>
    </row>
    <row r="88" spans="1:19" x14ac:dyDescent="0.7">
      <c r="A88" s="18"/>
      <c r="B88" s="23"/>
      <c r="C88" s="19"/>
      <c r="D88" s="19"/>
      <c r="E88" s="19" t="str">
        <f t="shared" si="22"/>
        <v/>
      </c>
      <c r="F88" s="19"/>
      <c r="G88" s="19"/>
      <c r="H88" s="19"/>
      <c r="I88" s="19" t="str">
        <f t="shared" si="19"/>
        <v/>
      </c>
      <c r="J88" s="19"/>
      <c r="K88" s="19"/>
      <c r="L88" s="19"/>
      <c r="M88" s="19"/>
      <c r="N88" s="19"/>
      <c r="O88" s="19" t="str">
        <f t="shared" si="20"/>
        <v/>
      </c>
      <c r="P88" s="19"/>
      <c r="Q88" s="19" t="str">
        <f t="shared" si="21"/>
        <v/>
      </c>
      <c r="R88" s="19" t="str" cm="1">
        <f t="array" ref="R88">IF(SUM(LEN(B88:D88),LEN(F88:H88),LEN(J88:N88),LEN(P88))=0,"",SUM(LEN(B88:D88),LEN(F88:H88),LEN(J88:N88),LEN(P88)))</f>
        <v/>
      </c>
      <c r="S88" s="20"/>
    </row>
    <row r="89" spans="1:19" x14ac:dyDescent="0.7">
      <c r="A89" s="18"/>
      <c r="B89" s="23"/>
      <c r="C89" s="19"/>
      <c r="D89" s="19"/>
      <c r="E89" s="19" t="str">
        <f t="shared" si="22"/>
        <v/>
      </c>
      <c r="F89" s="19"/>
      <c r="G89" s="19"/>
      <c r="H89" s="19"/>
      <c r="I89" s="19" t="str">
        <f t="shared" si="19"/>
        <v/>
      </c>
      <c r="J89" s="19"/>
      <c r="K89" s="19"/>
      <c r="L89" s="19"/>
      <c r="M89" s="19"/>
      <c r="N89" s="19"/>
      <c r="O89" s="19" t="str">
        <f t="shared" si="20"/>
        <v/>
      </c>
      <c r="P89" s="19"/>
      <c r="Q89" s="19" t="str">
        <f t="shared" si="21"/>
        <v/>
      </c>
      <c r="R89" s="19" t="str" cm="1">
        <f t="array" ref="R89">IF(SUM(LEN(B89:D89),LEN(F89:H89),LEN(J89:N89),LEN(P89))=0,"",SUM(LEN(B89:D89),LEN(F89:H89),LEN(J89:N89),LEN(P89)))</f>
        <v/>
      </c>
      <c r="S89" s="20"/>
    </row>
    <row r="90" spans="1:19" x14ac:dyDescent="0.7">
      <c r="A90" s="18"/>
      <c r="B90" s="23"/>
      <c r="C90" s="19"/>
      <c r="D90" s="19"/>
      <c r="E90" s="19" t="str">
        <f t="shared" si="22"/>
        <v/>
      </c>
      <c r="F90" s="19"/>
      <c r="G90" s="19"/>
      <c r="H90" s="19"/>
      <c r="I90" s="19" t="str">
        <f t="shared" si="19"/>
        <v/>
      </c>
      <c r="J90" s="19"/>
      <c r="K90" s="19"/>
      <c r="L90" s="19"/>
      <c r="M90" s="19"/>
      <c r="N90" s="19"/>
      <c r="O90" s="19" t="str">
        <f t="shared" si="20"/>
        <v/>
      </c>
      <c r="P90" s="19"/>
      <c r="Q90" s="19" t="str">
        <f t="shared" si="21"/>
        <v/>
      </c>
      <c r="R90" s="19" t="str" cm="1">
        <f t="array" ref="R90">IF(SUM(LEN(B90:D90),LEN(F90:H90),LEN(J90:N90),LEN(P90))=0,"",SUM(LEN(B90:D90),LEN(F90:H90),LEN(J90:N90),LEN(P90)))</f>
        <v/>
      </c>
      <c r="S90" s="20"/>
    </row>
    <row r="91" spans="1:19" x14ac:dyDescent="0.7">
      <c r="A91" s="18"/>
      <c r="B91" s="23"/>
      <c r="C91" s="19"/>
      <c r="D91" s="19"/>
      <c r="E91" s="19" t="str">
        <f t="shared" si="22"/>
        <v/>
      </c>
      <c r="F91" s="19"/>
      <c r="G91" s="19"/>
      <c r="H91" s="19"/>
      <c r="I91" s="19" t="str">
        <f t="shared" si="19"/>
        <v/>
      </c>
      <c r="J91" s="19"/>
      <c r="K91" s="19"/>
      <c r="L91" s="19"/>
      <c r="M91" s="19"/>
      <c r="N91" s="19"/>
      <c r="O91" s="19" t="str">
        <f t="shared" si="20"/>
        <v/>
      </c>
      <c r="P91" s="19"/>
      <c r="Q91" s="19" t="str">
        <f t="shared" si="21"/>
        <v/>
      </c>
      <c r="R91" s="19" t="str" cm="1">
        <f t="array" ref="R91">IF(SUM(LEN(B91:D91),LEN(F91:H91),LEN(J91:N91),LEN(P91))=0,"",SUM(LEN(B91:D91),LEN(F91:H91),LEN(J91:N91),LEN(P91)))</f>
        <v/>
      </c>
      <c r="S91" s="20"/>
    </row>
    <row r="92" spans="1:19" x14ac:dyDescent="0.7">
      <c r="A92" s="18"/>
      <c r="B92" s="23"/>
      <c r="C92" s="19"/>
      <c r="D92" s="19"/>
      <c r="E92" s="19" t="str">
        <f t="shared" si="22"/>
        <v/>
      </c>
      <c r="F92" s="19"/>
      <c r="G92" s="19"/>
      <c r="H92" s="19"/>
      <c r="I92" s="19" t="str">
        <f t="shared" si="19"/>
        <v/>
      </c>
      <c r="J92" s="19"/>
      <c r="K92" s="19"/>
      <c r="L92" s="19"/>
      <c r="M92" s="19"/>
      <c r="N92" s="19"/>
      <c r="O92" s="19" t="str">
        <f t="shared" si="20"/>
        <v/>
      </c>
      <c r="P92" s="19"/>
      <c r="Q92" s="19" t="str">
        <f t="shared" si="21"/>
        <v/>
      </c>
      <c r="R92" s="19" t="str" cm="1">
        <f t="array" ref="R92">IF(SUM(LEN(B92:D92),LEN(F92:H92),LEN(J92:N92),LEN(P92))=0,"",SUM(LEN(B92:D92),LEN(F92:H92),LEN(J92:N92),LEN(P92)))</f>
        <v/>
      </c>
      <c r="S92" s="20"/>
    </row>
    <row r="93" spans="1:19" x14ac:dyDescent="0.7">
      <c r="A93" s="18"/>
      <c r="B93" s="23"/>
      <c r="C93" s="19"/>
      <c r="D93" s="19"/>
      <c r="E93" s="19" t="str">
        <f t="shared" si="22"/>
        <v/>
      </c>
      <c r="F93" s="19"/>
      <c r="G93" s="19"/>
      <c r="H93" s="19"/>
      <c r="I93" s="19" t="str">
        <f t="shared" ref="I93:I126" si="23">IF(LEN(H93)=0,"",LEN(H93))</f>
        <v/>
      </c>
      <c r="J93" s="19"/>
      <c r="K93" s="19"/>
      <c r="L93" s="19"/>
      <c r="M93" s="19"/>
      <c r="N93" s="19"/>
      <c r="O93" s="19" t="str">
        <f t="shared" si="20"/>
        <v/>
      </c>
      <c r="P93" s="19"/>
      <c r="Q93" s="19" t="str">
        <f t="shared" si="21"/>
        <v/>
      </c>
      <c r="R93" s="19" t="str" cm="1">
        <f t="array" ref="R93">IF(SUM(LEN(B93:D93),LEN(F93:H93),LEN(J93:N93),LEN(P93))=0,"",SUM(LEN(B93:D93),LEN(F93:H93),LEN(J93:N93),LEN(P93)))</f>
        <v/>
      </c>
      <c r="S93" s="20"/>
    </row>
    <row r="94" spans="1:19" x14ac:dyDescent="0.7">
      <c r="A94" s="18"/>
      <c r="B94" s="23"/>
      <c r="C94" s="19"/>
      <c r="D94" s="19"/>
      <c r="E94" s="19" t="str">
        <f t="shared" si="22"/>
        <v/>
      </c>
      <c r="F94" s="19"/>
      <c r="G94" s="19"/>
      <c r="H94" s="19"/>
      <c r="I94" s="19" t="str">
        <f t="shared" si="23"/>
        <v/>
      </c>
      <c r="J94" s="19"/>
      <c r="K94" s="19"/>
      <c r="L94" s="19"/>
      <c r="M94" s="19"/>
      <c r="N94" s="19"/>
      <c r="O94" s="19" t="str">
        <f t="shared" si="20"/>
        <v/>
      </c>
      <c r="P94" s="19"/>
      <c r="Q94" s="19" t="str">
        <f t="shared" si="21"/>
        <v/>
      </c>
      <c r="R94" s="19" t="str" cm="1">
        <f t="array" ref="R94">IF(SUM(LEN(B94:D94),LEN(F94:H94),LEN(J94:N94),LEN(P94))=0,"",SUM(LEN(B94:D94),LEN(F94:H94),LEN(J94:N94),LEN(P94)))</f>
        <v/>
      </c>
      <c r="S94" s="20"/>
    </row>
    <row r="95" spans="1:19" x14ac:dyDescent="0.7">
      <c r="A95" s="18"/>
      <c r="B95" s="23"/>
      <c r="C95" s="19"/>
      <c r="D95" s="19"/>
      <c r="E95" s="19" t="str">
        <f t="shared" si="22"/>
        <v/>
      </c>
      <c r="F95" s="19"/>
      <c r="G95" s="19"/>
      <c r="H95" s="19"/>
      <c r="I95" s="19" t="str">
        <f t="shared" si="23"/>
        <v/>
      </c>
      <c r="J95" s="19"/>
      <c r="K95" s="19"/>
      <c r="L95" s="19"/>
      <c r="M95" s="19"/>
      <c r="N95" s="19"/>
      <c r="O95" s="19" t="str">
        <f t="shared" si="20"/>
        <v/>
      </c>
      <c r="P95" s="19"/>
      <c r="Q95" s="19" t="str">
        <f t="shared" si="21"/>
        <v/>
      </c>
      <c r="R95" s="19" t="str" cm="1">
        <f t="array" ref="R95">IF(SUM(LEN(B95:D95),LEN(F95:H95),LEN(J95:N95),LEN(P95))=0,"",SUM(LEN(B95:D95),LEN(F95:H95),LEN(J95:N95),LEN(P95)))</f>
        <v/>
      </c>
      <c r="S95" s="20"/>
    </row>
    <row r="96" spans="1:19" x14ac:dyDescent="0.7">
      <c r="A96" s="18"/>
      <c r="B96" s="23"/>
      <c r="C96" s="19"/>
      <c r="D96" s="19"/>
      <c r="E96" s="19" t="str">
        <f t="shared" si="22"/>
        <v/>
      </c>
      <c r="F96" s="19"/>
      <c r="G96" s="19"/>
      <c r="H96" s="19"/>
      <c r="I96" s="19" t="str">
        <f t="shared" si="23"/>
        <v/>
      </c>
      <c r="J96" s="19"/>
      <c r="K96" s="19"/>
      <c r="L96" s="19"/>
      <c r="M96" s="19"/>
      <c r="N96" s="19"/>
      <c r="O96" s="19" t="str">
        <f t="shared" si="20"/>
        <v/>
      </c>
      <c r="P96" s="19"/>
      <c r="Q96" s="19" t="str">
        <f t="shared" si="21"/>
        <v/>
      </c>
      <c r="R96" s="19" t="str" cm="1">
        <f t="array" ref="R96">IF(SUM(LEN(B96:D96),LEN(F96:H96),LEN(J96:N96),LEN(P96))=0,"",SUM(LEN(B96:D96),LEN(F96:H96),LEN(J96:N96),LEN(P96)))</f>
        <v/>
      </c>
      <c r="S96" s="20"/>
    </row>
    <row r="97" spans="1:19" x14ac:dyDescent="0.7">
      <c r="A97" s="18"/>
      <c r="B97" s="23"/>
      <c r="C97" s="19"/>
      <c r="D97" s="19"/>
      <c r="E97" s="19" t="str">
        <f t="shared" si="22"/>
        <v/>
      </c>
      <c r="F97" s="19"/>
      <c r="G97" s="19"/>
      <c r="H97" s="19"/>
      <c r="I97" s="19" t="str">
        <f t="shared" si="23"/>
        <v/>
      </c>
      <c r="J97" s="19"/>
      <c r="K97" s="19"/>
      <c r="L97" s="19"/>
      <c r="M97" s="19"/>
      <c r="N97" s="19"/>
      <c r="O97" s="19" t="str">
        <f t="shared" si="20"/>
        <v/>
      </c>
      <c r="P97" s="19"/>
      <c r="Q97" s="19" t="str">
        <f t="shared" si="21"/>
        <v/>
      </c>
      <c r="R97" s="19" t="str" cm="1">
        <f t="array" ref="R97">IF(SUM(LEN(B97:D97),LEN(F97:H97),LEN(J97:N97),LEN(P97))=0,"",SUM(LEN(B97:D97),LEN(F97:H97),LEN(J97:N97),LEN(P97)))</f>
        <v/>
      </c>
      <c r="S97" s="20"/>
    </row>
    <row r="98" spans="1:19" x14ac:dyDescent="0.7">
      <c r="A98" s="18"/>
      <c r="B98" s="23"/>
      <c r="C98" s="19"/>
      <c r="D98" s="19"/>
      <c r="E98" s="19" t="str">
        <f t="shared" si="22"/>
        <v/>
      </c>
      <c r="F98" s="19"/>
      <c r="G98" s="19"/>
      <c r="H98" s="19"/>
      <c r="I98" s="19" t="str">
        <f t="shared" si="23"/>
        <v/>
      </c>
      <c r="J98" s="19"/>
      <c r="K98" s="19"/>
      <c r="L98" s="19"/>
      <c r="M98" s="19"/>
      <c r="N98" s="19"/>
      <c r="O98" s="19" t="str">
        <f t="shared" si="20"/>
        <v/>
      </c>
      <c r="P98" s="19"/>
      <c r="Q98" s="19" t="str">
        <f t="shared" si="21"/>
        <v/>
      </c>
      <c r="R98" s="19" t="str" cm="1">
        <f t="array" ref="R98">IF(SUM(LEN(B98:D98),LEN(F98:H98),LEN(J98:N98),LEN(P98))=0,"",SUM(LEN(B98:D98),LEN(F98:H98),LEN(J98:N98),LEN(P98)))</f>
        <v/>
      </c>
      <c r="S98" s="20"/>
    </row>
    <row r="99" spans="1:19" x14ac:dyDescent="0.7">
      <c r="A99" s="18"/>
      <c r="B99" s="23"/>
      <c r="C99" s="19"/>
      <c r="D99" s="19"/>
      <c r="E99" s="19" t="str">
        <f t="shared" si="22"/>
        <v/>
      </c>
      <c r="F99" s="19"/>
      <c r="G99" s="19"/>
      <c r="H99" s="19"/>
      <c r="I99" s="19" t="str">
        <f t="shared" si="23"/>
        <v/>
      </c>
      <c r="J99" s="19"/>
      <c r="K99" s="19"/>
      <c r="L99" s="19"/>
      <c r="M99" s="19"/>
      <c r="N99" s="19"/>
      <c r="O99" s="19" t="str">
        <f t="shared" si="20"/>
        <v/>
      </c>
      <c r="P99" s="19"/>
      <c r="Q99" s="19" t="str">
        <f t="shared" si="21"/>
        <v/>
      </c>
      <c r="R99" s="19" t="str" cm="1">
        <f t="array" ref="R99">IF(SUM(LEN(B99:D99),LEN(F99:H99),LEN(J99:N99),LEN(P99))=0,"",SUM(LEN(B99:D99),LEN(F99:H99),LEN(J99:N99),LEN(P99)))</f>
        <v/>
      </c>
      <c r="S99" s="20"/>
    </row>
    <row r="100" spans="1:19" x14ac:dyDescent="0.7">
      <c r="A100" s="18"/>
      <c r="B100" s="23"/>
      <c r="C100" s="19"/>
      <c r="D100" s="19"/>
      <c r="E100" s="19" t="str">
        <f t="shared" si="22"/>
        <v/>
      </c>
      <c r="F100" s="19"/>
      <c r="G100" s="19"/>
      <c r="H100" s="19"/>
      <c r="I100" s="19" t="str">
        <f t="shared" si="23"/>
        <v/>
      </c>
      <c r="J100" s="19"/>
      <c r="K100" s="19"/>
      <c r="L100" s="19"/>
      <c r="M100" s="19"/>
      <c r="N100" s="19"/>
      <c r="O100" s="19" t="str">
        <f t="shared" si="20"/>
        <v/>
      </c>
      <c r="P100" s="19"/>
      <c r="Q100" s="19" t="str">
        <f t="shared" si="21"/>
        <v/>
      </c>
      <c r="R100" s="19" t="str" cm="1">
        <f t="array" ref="R100">IF(SUM(LEN(B100:D100),LEN(F100:H100),LEN(J100:N100),LEN(P100))=0,"",SUM(LEN(B100:D100),LEN(F100:H100),LEN(J100:N100),LEN(P100)))</f>
        <v/>
      </c>
      <c r="S100" s="20"/>
    </row>
    <row r="101" spans="1:19" x14ac:dyDescent="0.7">
      <c r="A101" s="18"/>
      <c r="B101" s="23"/>
      <c r="C101" s="19"/>
      <c r="D101" s="19"/>
      <c r="E101" s="19" t="str">
        <f t="shared" si="22"/>
        <v/>
      </c>
      <c r="F101" s="19"/>
      <c r="G101" s="19"/>
      <c r="H101" s="19"/>
      <c r="I101" s="19" t="str">
        <f t="shared" si="23"/>
        <v/>
      </c>
      <c r="J101" s="19"/>
      <c r="K101" s="19"/>
      <c r="L101" s="19"/>
      <c r="M101" s="19"/>
      <c r="N101" s="19"/>
      <c r="O101" s="19" t="str">
        <f t="shared" si="20"/>
        <v/>
      </c>
      <c r="P101" s="19"/>
      <c r="Q101" s="19" t="str">
        <f t="shared" si="21"/>
        <v/>
      </c>
      <c r="R101" s="19" t="str" cm="1">
        <f t="array" ref="R101">IF(SUM(LEN(B101:D101),LEN(F101:H101),LEN(J101:N101),LEN(P101))=0,"",SUM(LEN(B101:D101),LEN(F101:H101),LEN(J101:N101),LEN(P101)))</f>
        <v/>
      </c>
      <c r="S101" s="20"/>
    </row>
    <row r="102" spans="1:19" x14ac:dyDescent="0.7">
      <c r="A102" s="18"/>
      <c r="B102" s="23"/>
      <c r="C102" s="19"/>
      <c r="D102" s="19"/>
      <c r="E102" s="19" t="str">
        <f t="shared" si="22"/>
        <v/>
      </c>
      <c r="F102" s="19"/>
      <c r="G102" s="19"/>
      <c r="H102" s="19"/>
      <c r="I102" s="19" t="str">
        <f t="shared" si="23"/>
        <v/>
      </c>
      <c r="J102" s="19"/>
      <c r="K102" s="19"/>
      <c r="L102" s="19"/>
      <c r="M102" s="19"/>
      <c r="N102" s="19"/>
      <c r="O102" s="19" t="str">
        <f t="shared" si="20"/>
        <v/>
      </c>
      <c r="P102" s="19"/>
      <c r="Q102" s="19" t="str">
        <f t="shared" si="21"/>
        <v/>
      </c>
      <c r="R102" s="19" t="str" cm="1">
        <f t="array" ref="R102">IF(SUM(LEN(B102:D102),LEN(F102:H102),LEN(J102:N102),LEN(P102))=0,"",SUM(LEN(B102:D102),LEN(F102:H102),LEN(J102:N102),LEN(P102)))</f>
        <v/>
      </c>
      <c r="S102" s="20"/>
    </row>
    <row r="103" spans="1:19" x14ac:dyDescent="0.7">
      <c r="A103" s="18"/>
      <c r="B103" s="23"/>
      <c r="C103" s="19"/>
      <c r="D103" s="19"/>
      <c r="E103" s="19" t="str">
        <f t="shared" si="22"/>
        <v/>
      </c>
      <c r="F103" s="19"/>
      <c r="G103" s="19"/>
      <c r="H103" s="19"/>
      <c r="I103" s="19" t="str">
        <f t="shared" si="23"/>
        <v/>
      </c>
      <c r="J103" s="19"/>
      <c r="K103" s="19"/>
      <c r="L103" s="19"/>
      <c r="M103" s="19"/>
      <c r="N103" s="19"/>
      <c r="O103" s="19" t="str">
        <f t="shared" si="20"/>
        <v/>
      </c>
      <c r="P103" s="19"/>
      <c r="Q103" s="19" t="str">
        <f t="shared" si="21"/>
        <v/>
      </c>
      <c r="R103" s="19" t="str" cm="1">
        <f t="array" ref="R103">IF(SUM(LEN(B103:D103),LEN(F103:H103),LEN(J103:N103),LEN(P103))=0,"",SUM(LEN(B103:D103),LEN(F103:H103),LEN(J103:N103),LEN(P103)))</f>
        <v/>
      </c>
      <c r="S103" s="20"/>
    </row>
    <row r="104" spans="1:19" x14ac:dyDescent="0.7">
      <c r="A104" s="18"/>
      <c r="B104" s="23"/>
      <c r="C104" s="19"/>
      <c r="D104" s="19"/>
      <c r="E104" s="19" t="str">
        <f t="shared" si="22"/>
        <v/>
      </c>
      <c r="F104" s="19"/>
      <c r="G104" s="19"/>
      <c r="H104" s="19"/>
      <c r="I104" s="19" t="str">
        <f t="shared" si="23"/>
        <v/>
      </c>
      <c r="J104" s="19"/>
      <c r="K104" s="19"/>
      <c r="L104" s="19"/>
      <c r="M104" s="19"/>
      <c r="N104" s="19"/>
      <c r="O104" s="19" t="str">
        <f t="shared" si="20"/>
        <v/>
      </c>
      <c r="P104" s="19"/>
      <c r="Q104" s="19" t="str">
        <f t="shared" si="21"/>
        <v/>
      </c>
      <c r="R104" s="19" t="str" cm="1">
        <f t="array" ref="R104">IF(SUM(LEN(B104:D104),LEN(F104:H104),LEN(J104:N104),LEN(P104))=0,"",SUM(LEN(B104:D104),LEN(F104:H104),LEN(J104:N104),LEN(P104)))</f>
        <v/>
      </c>
      <c r="S104" s="20"/>
    </row>
    <row r="105" spans="1:19" x14ac:dyDescent="0.7">
      <c r="A105" s="18"/>
      <c r="B105" s="23"/>
      <c r="C105" s="19"/>
      <c r="D105" s="19"/>
      <c r="E105" s="19" t="str">
        <f t="shared" si="22"/>
        <v/>
      </c>
      <c r="F105" s="19"/>
      <c r="G105" s="19"/>
      <c r="H105" s="19"/>
      <c r="I105" s="19" t="str">
        <f t="shared" si="23"/>
        <v/>
      </c>
      <c r="J105" s="19"/>
      <c r="K105" s="19"/>
      <c r="L105" s="19"/>
      <c r="M105" s="19"/>
      <c r="N105" s="19"/>
      <c r="O105" s="19" t="str">
        <f t="shared" si="20"/>
        <v/>
      </c>
      <c r="P105" s="19"/>
      <c r="Q105" s="19" t="str">
        <f t="shared" si="21"/>
        <v/>
      </c>
      <c r="R105" s="19" t="str" cm="1">
        <f t="array" ref="R105">IF(SUM(LEN(B105:D105),LEN(F105:H105),LEN(J105:N105),LEN(P105))=0,"",SUM(LEN(B105:D105),LEN(F105:H105),LEN(J105:N105),LEN(P105)))</f>
        <v/>
      </c>
      <c r="S105" s="20"/>
    </row>
    <row r="106" spans="1:19" x14ac:dyDescent="0.7">
      <c r="A106" s="18"/>
      <c r="B106" s="23"/>
      <c r="C106" s="19"/>
      <c r="D106" s="19"/>
      <c r="E106" s="19" t="str">
        <f t="shared" si="22"/>
        <v/>
      </c>
      <c r="F106" s="19"/>
      <c r="G106" s="19"/>
      <c r="H106" s="19"/>
      <c r="I106" s="19" t="str">
        <f t="shared" si="23"/>
        <v/>
      </c>
      <c r="J106" s="19"/>
      <c r="K106" s="19"/>
      <c r="L106" s="19"/>
      <c r="M106" s="19"/>
      <c r="N106" s="19"/>
      <c r="O106" s="19" t="str">
        <f t="shared" si="20"/>
        <v/>
      </c>
      <c r="P106" s="19"/>
      <c r="Q106" s="19" t="str">
        <f t="shared" si="21"/>
        <v/>
      </c>
      <c r="R106" s="19" t="str" cm="1">
        <f t="array" ref="R106">IF(SUM(LEN(B106:D106),LEN(F106:H106),LEN(J106:N106),LEN(P106))=0,"",SUM(LEN(B106:D106),LEN(F106:H106),LEN(J106:N106),LEN(P106)))</f>
        <v/>
      </c>
      <c r="S106" s="20"/>
    </row>
    <row r="107" spans="1:19" x14ac:dyDescent="0.7">
      <c r="A107" s="18"/>
      <c r="B107" s="23"/>
      <c r="C107" s="19"/>
      <c r="D107" s="19"/>
      <c r="E107" s="19" t="str">
        <f t="shared" si="22"/>
        <v/>
      </c>
      <c r="F107" s="19"/>
      <c r="G107" s="19"/>
      <c r="H107" s="19"/>
      <c r="I107" s="19" t="str">
        <f t="shared" si="23"/>
        <v/>
      </c>
      <c r="J107" s="19"/>
      <c r="K107" s="19"/>
      <c r="L107" s="19"/>
      <c r="M107" s="19"/>
      <c r="N107" s="19"/>
      <c r="O107" s="19" t="str">
        <f t="shared" si="20"/>
        <v/>
      </c>
      <c r="P107" s="19"/>
      <c r="Q107" s="19" t="str">
        <f t="shared" si="21"/>
        <v/>
      </c>
      <c r="R107" s="19" t="str" cm="1">
        <f t="array" ref="R107">IF(SUM(LEN(B107:D107),LEN(F107:H107),LEN(J107:N107),LEN(P107))=0,"",SUM(LEN(B107:D107),LEN(F107:H107),LEN(J107:N107),LEN(P107)))</f>
        <v/>
      </c>
      <c r="S107" s="20"/>
    </row>
    <row r="108" spans="1:19" x14ac:dyDescent="0.7">
      <c r="A108" s="18"/>
      <c r="B108" s="23"/>
      <c r="C108" s="19"/>
      <c r="D108" s="19"/>
      <c r="E108" s="19" t="str">
        <f t="shared" si="22"/>
        <v/>
      </c>
      <c r="F108" s="19"/>
      <c r="G108" s="19"/>
      <c r="H108" s="19"/>
      <c r="I108" s="19" t="str">
        <f t="shared" si="23"/>
        <v/>
      </c>
      <c r="J108" s="19"/>
      <c r="K108" s="19"/>
      <c r="L108" s="19"/>
      <c r="M108" s="19"/>
      <c r="N108" s="19"/>
      <c r="O108" s="19" t="str">
        <f t="shared" si="20"/>
        <v/>
      </c>
      <c r="P108" s="19"/>
      <c r="Q108" s="19" t="str">
        <f t="shared" si="21"/>
        <v/>
      </c>
      <c r="R108" s="19" t="str" cm="1">
        <f t="array" ref="R108">IF(SUM(LEN(B108:D108),LEN(F108:H108),LEN(J108:N108),LEN(P108))=0,"",SUM(LEN(B108:D108),LEN(F108:H108),LEN(J108:N108),LEN(P108)))</f>
        <v/>
      </c>
      <c r="S108" s="20"/>
    </row>
    <row r="109" spans="1:19" x14ac:dyDescent="0.7">
      <c r="A109" s="18"/>
      <c r="B109" s="23"/>
      <c r="C109" s="19"/>
      <c r="D109" s="19"/>
      <c r="E109" s="19" t="str">
        <f t="shared" si="22"/>
        <v/>
      </c>
      <c r="F109" s="19"/>
      <c r="G109" s="19"/>
      <c r="H109" s="19"/>
      <c r="I109" s="19" t="str">
        <f t="shared" si="23"/>
        <v/>
      </c>
      <c r="J109" s="19"/>
      <c r="K109" s="19"/>
      <c r="L109" s="19"/>
      <c r="M109" s="19"/>
      <c r="N109" s="19"/>
      <c r="O109" s="19" t="str">
        <f t="shared" si="20"/>
        <v/>
      </c>
      <c r="P109" s="19"/>
      <c r="Q109" s="19" t="str">
        <f t="shared" si="21"/>
        <v/>
      </c>
      <c r="R109" s="19" t="str" cm="1">
        <f t="array" ref="R109">IF(SUM(LEN(B109:D109),LEN(F109:H109),LEN(J109:N109),LEN(P109))=0,"",SUM(LEN(B109:D109),LEN(F109:H109),LEN(J109:N109),LEN(P109)))</f>
        <v/>
      </c>
      <c r="S109" s="20"/>
    </row>
    <row r="110" spans="1:19" x14ac:dyDescent="0.7">
      <c r="A110" s="18"/>
      <c r="B110" s="23"/>
      <c r="C110" s="19"/>
      <c r="D110" s="19"/>
      <c r="E110" s="19" t="str">
        <f t="shared" si="22"/>
        <v/>
      </c>
      <c r="F110" s="19"/>
      <c r="G110" s="19"/>
      <c r="H110" s="19"/>
      <c r="I110" s="19" t="str">
        <f t="shared" si="23"/>
        <v/>
      </c>
      <c r="J110" s="19"/>
      <c r="K110" s="19"/>
      <c r="L110" s="19"/>
      <c r="M110" s="19"/>
      <c r="N110" s="19"/>
      <c r="O110" s="19" t="str">
        <f t="shared" si="20"/>
        <v/>
      </c>
      <c r="P110" s="19"/>
      <c r="Q110" s="19" t="str">
        <f t="shared" si="21"/>
        <v/>
      </c>
      <c r="R110" s="19" t="str" cm="1">
        <f t="array" ref="R110">IF(SUM(LEN(B110:D110),LEN(F110:H110),LEN(J110:N110),LEN(P110))=0,"",SUM(LEN(B110:D110),LEN(F110:H110),LEN(J110:N110),LEN(P110)))</f>
        <v/>
      </c>
      <c r="S110" s="20"/>
    </row>
    <row r="111" spans="1:19" x14ac:dyDescent="0.7">
      <c r="A111" s="18"/>
      <c r="B111" s="23"/>
      <c r="C111" s="19"/>
      <c r="D111" s="19"/>
      <c r="E111" s="19" t="str">
        <f t="shared" si="22"/>
        <v/>
      </c>
      <c r="F111" s="19"/>
      <c r="G111" s="19"/>
      <c r="H111" s="19"/>
      <c r="I111" s="19" t="str">
        <f t="shared" si="23"/>
        <v/>
      </c>
      <c r="J111" s="19"/>
      <c r="K111" s="19"/>
      <c r="L111" s="19"/>
      <c r="M111" s="19"/>
      <c r="N111" s="19"/>
      <c r="O111" s="19" t="str">
        <f t="shared" si="20"/>
        <v/>
      </c>
      <c r="P111" s="19"/>
      <c r="Q111" s="19" t="str">
        <f t="shared" si="21"/>
        <v/>
      </c>
      <c r="R111" s="19" t="str" cm="1">
        <f t="array" ref="R111">IF(SUM(LEN(B111:D111),LEN(F111:H111),LEN(J111:N111),LEN(P111))=0,"",SUM(LEN(B111:D111),LEN(F111:H111),LEN(J111:N111),LEN(P111)))</f>
        <v/>
      </c>
      <c r="S111" s="20"/>
    </row>
    <row r="112" spans="1:19" x14ac:dyDescent="0.7">
      <c r="A112" s="18"/>
      <c r="B112" s="23"/>
      <c r="C112" s="19"/>
      <c r="D112" s="19"/>
      <c r="E112" s="19" t="str">
        <f t="shared" si="22"/>
        <v/>
      </c>
      <c r="F112" s="19"/>
      <c r="G112" s="19"/>
      <c r="H112" s="19"/>
      <c r="I112" s="19" t="str">
        <f t="shared" si="23"/>
        <v/>
      </c>
      <c r="J112" s="19"/>
      <c r="K112" s="19"/>
      <c r="L112" s="19"/>
      <c r="M112" s="19"/>
      <c r="N112" s="19"/>
      <c r="O112" s="19" t="str">
        <f t="shared" ref="O112:O126" si="24">IF(LEN(N112)=0,"",LEN(N112))</f>
        <v/>
      </c>
      <c r="P112" s="19"/>
      <c r="Q112" s="19" t="str">
        <f t="shared" si="21"/>
        <v/>
      </c>
      <c r="R112" s="19" t="str" cm="1">
        <f t="array" ref="R112">IF(SUM(LEN(B112:D112),LEN(F112:H112),LEN(J112:N112),LEN(P112))=0,"",SUM(LEN(B112:D112),LEN(F112:H112),LEN(J112:N112),LEN(P112)))</f>
        <v/>
      </c>
      <c r="S112" s="20"/>
    </row>
    <row r="113" spans="1:19" x14ac:dyDescent="0.7">
      <c r="A113" s="18"/>
      <c r="B113" s="23"/>
      <c r="C113" s="19"/>
      <c r="D113" s="19"/>
      <c r="E113" s="19" t="str">
        <f t="shared" si="22"/>
        <v/>
      </c>
      <c r="F113" s="19"/>
      <c r="G113" s="19"/>
      <c r="H113" s="19"/>
      <c r="I113" s="19" t="str">
        <f t="shared" si="23"/>
        <v/>
      </c>
      <c r="J113" s="19"/>
      <c r="K113" s="19"/>
      <c r="L113" s="19"/>
      <c r="M113" s="19"/>
      <c r="N113" s="19"/>
      <c r="O113" s="19" t="str">
        <f t="shared" si="24"/>
        <v/>
      </c>
      <c r="P113" s="19"/>
      <c r="Q113" s="19" t="str">
        <f t="shared" si="21"/>
        <v/>
      </c>
      <c r="R113" s="19" t="str" cm="1">
        <f t="array" ref="R113">IF(SUM(LEN(B113:D113),LEN(F113:H113),LEN(J113:N113),LEN(P113))=0,"",SUM(LEN(B113:D113),LEN(F113:H113),LEN(J113:N113),LEN(P113)))</f>
        <v/>
      </c>
      <c r="S113" s="20"/>
    </row>
    <row r="114" spans="1:19" x14ac:dyDescent="0.7">
      <c r="A114" s="18"/>
      <c r="B114" s="23"/>
      <c r="C114" s="19"/>
      <c r="D114" s="19"/>
      <c r="E114" s="19" t="str">
        <f t="shared" si="22"/>
        <v/>
      </c>
      <c r="F114" s="19"/>
      <c r="G114" s="19"/>
      <c r="H114" s="19"/>
      <c r="I114" s="19" t="str">
        <f t="shared" si="23"/>
        <v/>
      </c>
      <c r="J114" s="19"/>
      <c r="K114" s="19"/>
      <c r="L114" s="19"/>
      <c r="M114" s="19"/>
      <c r="N114" s="19"/>
      <c r="O114" s="19" t="str">
        <f t="shared" si="24"/>
        <v/>
      </c>
      <c r="P114" s="19"/>
      <c r="Q114" s="19" t="str">
        <f t="shared" si="21"/>
        <v/>
      </c>
      <c r="R114" s="19" t="str" cm="1">
        <f t="array" ref="R114">IF(SUM(LEN(B114:D114),LEN(F114:H114),LEN(J114:N114),LEN(P114))=0,"",SUM(LEN(B114:D114),LEN(F114:H114),LEN(J114:N114),LEN(P114)))</f>
        <v/>
      </c>
      <c r="S114" s="20"/>
    </row>
    <row r="115" spans="1:19" x14ac:dyDescent="0.7">
      <c r="A115" s="18"/>
      <c r="B115" s="23"/>
      <c r="C115" s="19"/>
      <c r="D115" s="19"/>
      <c r="E115" s="19" t="str">
        <f t="shared" si="22"/>
        <v/>
      </c>
      <c r="F115" s="19"/>
      <c r="G115" s="19"/>
      <c r="H115" s="19"/>
      <c r="I115" s="19" t="str">
        <f t="shared" si="23"/>
        <v/>
      </c>
      <c r="J115" s="19"/>
      <c r="K115" s="19"/>
      <c r="L115" s="19"/>
      <c r="M115" s="19"/>
      <c r="N115" s="19"/>
      <c r="O115" s="19" t="str">
        <f t="shared" si="24"/>
        <v/>
      </c>
      <c r="P115" s="19"/>
      <c r="Q115" s="19" t="str">
        <f t="shared" si="21"/>
        <v/>
      </c>
      <c r="R115" s="19" t="str" cm="1">
        <f t="array" ref="R115">IF(SUM(LEN(B115:D115),LEN(F115:H115),LEN(J115:N115),LEN(P115))=0,"",SUM(LEN(B115:D115),LEN(F115:H115),LEN(J115:N115),LEN(P115)))</f>
        <v/>
      </c>
      <c r="S115" s="20"/>
    </row>
    <row r="116" spans="1:19" x14ac:dyDescent="0.7">
      <c r="A116" s="18"/>
      <c r="B116" s="23"/>
      <c r="C116" s="19"/>
      <c r="D116" s="19"/>
      <c r="E116" s="19" t="str">
        <f t="shared" si="22"/>
        <v/>
      </c>
      <c r="F116" s="19"/>
      <c r="G116" s="19"/>
      <c r="H116" s="19"/>
      <c r="I116" s="19" t="str">
        <f t="shared" si="23"/>
        <v/>
      </c>
      <c r="J116" s="19"/>
      <c r="K116" s="19"/>
      <c r="L116" s="19"/>
      <c r="M116" s="19"/>
      <c r="N116" s="19"/>
      <c r="O116" s="19" t="str">
        <f t="shared" si="24"/>
        <v/>
      </c>
      <c r="P116" s="19"/>
      <c r="Q116" s="19" t="str">
        <f t="shared" si="21"/>
        <v/>
      </c>
      <c r="R116" s="19" t="str" cm="1">
        <f t="array" ref="R116">IF(SUM(LEN(B116:D116),LEN(F116:H116),LEN(J116:N116),LEN(P116))=0,"",SUM(LEN(B116:D116),LEN(F116:H116),LEN(J116:N116),LEN(P116)))</f>
        <v/>
      </c>
      <c r="S116" s="20"/>
    </row>
    <row r="117" spans="1:19" x14ac:dyDescent="0.7">
      <c r="A117" s="18"/>
      <c r="B117" s="23"/>
      <c r="C117" s="19"/>
      <c r="D117" s="19"/>
      <c r="E117" s="19" t="str">
        <f t="shared" si="22"/>
        <v/>
      </c>
      <c r="F117" s="19"/>
      <c r="G117" s="19"/>
      <c r="H117" s="19"/>
      <c r="I117" s="19" t="str">
        <f t="shared" si="23"/>
        <v/>
      </c>
      <c r="J117" s="19"/>
      <c r="K117" s="19"/>
      <c r="L117" s="19"/>
      <c r="M117" s="19"/>
      <c r="N117" s="19"/>
      <c r="O117" s="19" t="str">
        <f t="shared" si="24"/>
        <v/>
      </c>
      <c r="P117" s="19"/>
      <c r="Q117" s="19" t="str">
        <f t="shared" si="21"/>
        <v/>
      </c>
      <c r="R117" s="19" t="str" cm="1">
        <f t="array" ref="R117">IF(SUM(LEN(B117:D117),LEN(F117:H117),LEN(J117:N117),LEN(P117))=0,"",SUM(LEN(B117:D117),LEN(F117:H117),LEN(J117:N117),LEN(P117)))</f>
        <v/>
      </c>
      <c r="S117" s="20"/>
    </row>
    <row r="118" spans="1:19" x14ac:dyDescent="0.7">
      <c r="A118" s="18"/>
      <c r="B118" s="23"/>
      <c r="C118" s="19"/>
      <c r="D118" s="19"/>
      <c r="E118" s="19" t="str">
        <f t="shared" si="22"/>
        <v/>
      </c>
      <c r="F118" s="19"/>
      <c r="G118" s="19"/>
      <c r="H118" s="19"/>
      <c r="I118" s="19" t="str">
        <f t="shared" si="23"/>
        <v/>
      </c>
      <c r="J118" s="19"/>
      <c r="K118" s="19"/>
      <c r="L118" s="19"/>
      <c r="M118" s="19"/>
      <c r="N118" s="19"/>
      <c r="O118" s="19" t="str">
        <f t="shared" si="24"/>
        <v/>
      </c>
      <c r="P118" s="19"/>
      <c r="Q118" s="19" t="str">
        <f t="shared" si="21"/>
        <v/>
      </c>
      <c r="R118" s="19" t="str" cm="1">
        <f t="array" ref="R118">IF(SUM(LEN(B118:D118),LEN(F118:H118),LEN(J118:N118),LEN(P118))=0,"",SUM(LEN(B118:D118),LEN(F118:H118),LEN(J118:N118),LEN(P118)))</f>
        <v/>
      </c>
      <c r="S118" s="20"/>
    </row>
    <row r="119" spans="1:19" x14ac:dyDescent="0.7">
      <c r="A119" s="18"/>
      <c r="B119" s="23"/>
      <c r="C119" s="19"/>
      <c r="D119" s="19"/>
      <c r="E119" s="19" t="str">
        <f t="shared" si="22"/>
        <v/>
      </c>
      <c r="F119" s="19"/>
      <c r="G119" s="19"/>
      <c r="H119" s="19"/>
      <c r="I119" s="19" t="str">
        <f t="shared" si="23"/>
        <v/>
      </c>
      <c r="J119" s="19"/>
      <c r="K119" s="19"/>
      <c r="L119" s="19"/>
      <c r="M119" s="19"/>
      <c r="N119" s="19"/>
      <c r="O119" s="19" t="str">
        <f t="shared" si="24"/>
        <v/>
      </c>
      <c r="P119" s="19"/>
      <c r="Q119" s="19" t="str">
        <f t="shared" si="21"/>
        <v/>
      </c>
      <c r="R119" s="19" t="str" cm="1">
        <f t="array" ref="R119">IF(SUM(LEN(B119:D119),LEN(F119:H119),LEN(J119:N119),LEN(P119))=0,"",SUM(LEN(B119:D119),LEN(F119:H119),LEN(J119:N119),LEN(P119)))</f>
        <v/>
      </c>
      <c r="S119" s="20"/>
    </row>
    <row r="120" spans="1:19" x14ac:dyDescent="0.7">
      <c r="A120" s="18"/>
      <c r="B120" s="23"/>
      <c r="C120" s="19"/>
      <c r="D120" s="19"/>
      <c r="E120" s="19" t="str">
        <f t="shared" si="22"/>
        <v/>
      </c>
      <c r="F120" s="19"/>
      <c r="G120" s="19"/>
      <c r="H120" s="19"/>
      <c r="I120" s="19" t="str">
        <f t="shared" si="23"/>
        <v/>
      </c>
      <c r="J120" s="19"/>
      <c r="K120" s="19"/>
      <c r="L120" s="19"/>
      <c r="M120" s="19"/>
      <c r="N120" s="19"/>
      <c r="O120" s="19" t="str">
        <f t="shared" si="24"/>
        <v/>
      </c>
      <c r="P120" s="19"/>
      <c r="Q120" s="19" t="str">
        <f t="shared" si="21"/>
        <v/>
      </c>
      <c r="R120" s="19" t="str" cm="1">
        <f t="array" ref="R120">IF(SUM(LEN(B120:D120),LEN(F120:H120),LEN(J120:N120),LEN(P120))=0,"",SUM(LEN(B120:D120),LEN(F120:H120),LEN(J120:N120),LEN(P120)))</f>
        <v/>
      </c>
      <c r="S120" s="20"/>
    </row>
    <row r="121" spans="1:19" x14ac:dyDescent="0.7">
      <c r="A121" s="18"/>
      <c r="B121" s="23"/>
      <c r="C121" s="19"/>
      <c r="D121" s="19"/>
      <c r="E121" s="19" t="str">
        <f t="shared" si="22"/>
        <v/>
      </c>
      <c r="F121" s="19"/>
      <c r="G121" s="19"/>
      <c r="H121" s="19"/>
      <c r="I121" s="19" t="str">
        <f t="shared" si="23"/>
        <v/>
      </c>
      <c r="J121" s="19"/>
      <c r="K121" s="19"/>
      <c r="L121" s="19"/>
      <c r="M121" s="19"/>
      <c r="N121" s="19"/>
      <c r="O121" s="19" t="str">
        <f t="shared" si="24"/>
        <v/>
      </c>
      <c r="P121" s="19"/>
      <c r="Q121" s="19" t="str">
        <f t="shared" si="21"/>
        <v/>
      </c>
      <c r="R121" s="19" t="str" cm="1">
        <f t="array" ref="R121">IF(SUM(LEN(B121:D121),LEN(F121:H121),LEN(J121:N121),LEN(P121))=0,"",SUM(LEN(B121:D121),LEN(F121:H121),LEN(J121:N121),LEN(P121)))</f>
        <v/>
      </c>
      <c r="S121" s="20"/>
    </row>
    <row r="122" spans="1:19" x14ac:dyDescent="0.7">
      <c r="A122" s="18"/>
      <c r="B122" s="23"/>
      <c r="C122" s="19"/>
      <c r="D122" s="19"/>
      <c r="E122" s="19" t="str">
        <f t="shared" si="22"/>
        <v/>
      </c>
      <c r="F122" s="19"/>
      <c r="G122" s="19"/>
      <c r="H122" s="19"/>
      <c r="I122" s="19" t="str">
        <f t="shared" si="23"/>
        <v/>
      </c>
      <c r="J122" s="19"/>
      <c r="K122" s="19"/>
      <c r="L122" s="19"/>
      <c r="M122" s="19"/>
      <c r="N122" s="19"/>
      <c r="O122" s="19" t="str">
        <f t="shared" si="24"/>
        <v/>
      </c>
      <c r="P122" s="19"/>
      <c r="Q122" s="19" t="str">
        <f t="shared" si="21"/>
        <v/>
      </c>
      <c r="R122" s="19" t="str" cm="1">
        <f t="array" ref="R122">IF(SUM(LEN(B122:D122),LEN(F122:H122),LEN(J122:N122),LEN(P122))=0,"",SUM(LEN(B122:D122),LEN(F122:H122),LEN(J122:N122),LEN(P122)))</f>
        <v/>
      </c>
      <c r="S122" s="20"/>
    </row>
    <row r="123" spans="1:19" x14ac:dyDescent="0.7">
      <c r="A123" s="18"/>
      <c r="B123" s="23"/>
      <c r="C123" s="19"/>
      <c r="D123" s="19"/>
      <c r="E123" s="19" t="str">
        <f t="shared" si="22"/>
        <v/>
      </c>
      <c r="F123" s="19"/>
      <c r="G123" s="19"/>
      <c r="H123" s="19"/>
      <c r="I123" s="19" t="str">
        <f t="shared" si="23"/>
        <v/>
      </c>
      <c r="J123" s="19"/>
      <c r="K123" s="19"/>
      <c r="L123" s="19"/>
      <c r="M123" s="19"/>
      <c r="N123" s="19"/>
      <c r="O123" s="19" t="str">
        <f t="shared" si="24"/>
        <v/>
      </c>
      <c r="P123" s="19"/>
      <c r="Q123" s="19" t="str">
        <f t="shared" si="21"/>
        <v/>
      </c>
      <c r="R123" s="19" t="str" cm="1">
        <f t="array" ref="R123">IF(SUM(LEN(B123:D123),LEN(F123:H123),LEN(J123:N123),LEN(P123))=0,"",SUM(LEN(B123:D123),LEN(F123:H123),LEN(J123:N123),LEN(P123)))</f>
        <v/>
      </c>
      <c r="S123" s="20"/>
    </row>
    <row r="124" spans="1:19" x14ac:dyDescent="0.7">
      <c r="A124" s="18"/>
      <c r="B124" s="23"/>
      <c r="C124" s="19"/>
      <c r="D124" s="19"/>
      <c r="E124" s="19" t="str">
        <f t="shared" si="22"/>
        <v/>
      </c>
      <c r="F124" s="19"/>
      <c r="G124" s="19"/>
      <c r="H124" s="19"/>
      <c r="I124" s="19" t="str">
        <f t="shared" si="23"/>
        <v/>
      </c>
      <c r="J124" s="19"/>
      <c r="K124" s="19"/>
      <c r="L124" s="19"/>
      <c r="M124" s="19"/>
      <c r="N124" s="19"/>
      <c r="O124" s="19" t="str">
        <f t="shared" si="24"/>
        <v/>
      </c>
      <c r="P124" s="19"/>
      <c r="Q124" s="19" t="str">
        <f t="shared" si="21"/>
        <v/>
      </c>
      <c r="R124" s="19" t="str" cm="1">
        <f t="array" ref="R124">IF(SUM(LEN(B124:D124),LEN(F124:H124),LEN(J124:N124),LEN(P124))=0,"",SUM(LEN(B124:D124),LEN(F124:H124),LEN(J124:N124),LEN(P124)))</f>
        <v/>
      </c>
      <c r="S124" s="20"/>
    </row>
    <row r="125" spans="1:19" x14ac:dyDescent="0.7">
      <c r="A125" s="18"/>
      <c r="B125" s="23"/>
      <c r="C125" s="19"/>
      <c r="D125" s="19"/>
      <c r="E125" s="19" t="str">
        <f t="shared" si="22"/>
        <v/>
      </c>
      <c r="F125" s="19"/>
      <c r="G125" s="19"/>
      <c r="H125" s="19"/>
      <c r="I125" s="19" t="str">
        <f t="shared" si="23"/>
        <v/>
      </c>
      <c r="J125" s="19"/>
      <c r="K125" s="19"/>
      <c r="L125" s="19"/>
      <c r="M125" s="19"/>
      <c r="N125" s="19"/>
      <c r="O125" s="19" t="str">
        <f t="shared" si="24"/>
        <v/>
      </c>
      <c r="P125" s="19"/>
      <c r="Q125" s="19" t="str">
        <f t="shared" si="21"/>
        <v/>
      </c>
      <c r="R125" s="19" t="str" cm="1">
        <f t="array" ref="R125">IF(SUM(LEN(B125:D125),LEN(F125:H125),LEN(J125:N125),LEN(P125))=0,"",SUM(LEN(B125:D125),LEN(F125:H125),LEN(J125:N125),LEN(P125)))</f>
        <v/>
      </c>
      <c r="S125" s="20"/>
    </row>
    <row r="126" spans="1:19" x14ac:dyDescent="0.7">
      <c r="A126" s="18"/>
      <c r="B126" s="23"/>
      <c r="C126" s="19"/>
      <c r="D126" s="19"/>
      <c r="E126" s="19" t="str">
        <f t="shared" si="22"/>
        <v/>
      </c>
      <c r="F126" s="19"/>
      <c r="G126" s="19"/>
      <c r="H126" s="19"/>
      <c r="I126" s="19" t="str">
        <f t="shared" si="23"/>
        <v/>
      </c>
      <c r="J126" s="19"/>
      <c r="K126" s="19"/>
      <c r="L126" s="19"/>
      <c r="M126" s="19"/>
      <c r="N126" s="19"/>
      <c r="O126" s="19" t="str">
        <f t="shared" si="24"/>
        <v/>
      </c>
      <c r="P126" s="19"/>
      <c r="Q126" s="19" t="str">
        <f t="shared" si="21"/>
        <v/>
      </c>
      <c r="R126" s="19" t="str" cm="1">
        <f t="array" ref="R126">IF(SUM(LEN(B126:D126),LEN(F126:H126),LEN(J126:N126),LEN(P126))=0,"",SUM(LEN(B126:D126),LEN(F126:H126),LEN(J126:N126),LEN(P126)))</f>
        <v/>
      </c>
      <c r="S126" s="20"/>
    </row>
    <row r="127" spans="1:19" x14ac:dyDescent="0.7">
      <c r="A127" s="18"/>
      <c r="B127" s="23"/>
      <c r="C127" s="19"/>
      <c r="D127" s="19"/>
      <c r="E127" s="19" t="str">
        <f t="shared" si="22"/>
        <v/>
      </c>
      <c r="F127" s="19"/>
      <c r="G127" s="19"/>
      <c r="H127" s="19"/>
      <c r="I127" s="19" t="str">
        <f t="shared" ref="I127:I190" si="25">IF(LEN(H127)=0,"",LEN(H127))</f>
        <v/>
      </c>
      <c r="J127" s="19"/>
      <c r="K127" s="19"/>
      <c r="L127" s="19"/>
      <c r="M127" s="19"/>
      <c r="N127" s="19"/>
      <c r="O127" s="19" t="str">
        <f t="shared" ref="O127:O190" si="26">IF(LEN(N127)=0,"",LEN(N127))</f>
        <v/>
      </c>
      <c r="P127" s="19"/>
      <c r="Q127" s="19" t="str">
        <f t="shared" ref="Q127:Q190" si="27">IF(LEN(P127)=0,"",LEN(P127))</f>
        <v/>
      </c>
      <c r="R127" s="19" t="str" cm="1">
        <f t="array" ref="R127">IF(SUM(LEN(B127:D127),LEN(F127:H127),LEN(J127:N127),LEN(P127))=0,"",SUM(LEN(B127:D127),LEN(F127:H127),LEN(J127:N127),LEN(P127)))</f>
        <v/>
      </c>
      <c r="S127" s="20"/>
    </row>
    <row r="128" spans="1:19" x14ac:dyDescent="0.7">
      <c r="A128" s="18"/>
      <c r="B128" s="23"/>
      <c r="C128" s="19"/>
      <c r="D128" s="19"/>
      <c r="E128" s="19" t="str">
        <f t="shared" si="22"/>
        <v/>
      </c>
      <c r="F128" s="19"/>
      <c r="G128" s="19"/>
      <c r="H128" s="19"/>
      <c r="I128" s="19" t="str">
        <f t="shared" si="25"/>
        <v/>
      </c>
      <c r="J128" s="19"/>
      <c r="K128" s="19"/>
      <c r="L128" s="19"/>
      <c r="M128" s="19"/>
      <c r="N128" s="19"/>
      <c r="O128" s="19" t="str">
        <f t="shared" si="26"/>
        <v/>
      </c>
      <c r="P128" s="19"/>
      <c r="Q128" s="19" t="str">
        <f t="shared" si="27"/>
        <v/>
      </c>
      <c r="R128" s="19" t="str" cm="1">
        <f t="array" ref="R128">IF(SUM(LEN(B128:D128),LEN(F128:H128),LEN(J128:N128),LEN(P128))=0,"",SUM(LEN(B128:D128),LEN(F128:H128),LEN(J128:N128),LEN(P128)))</f>
        <v/>
      </c>
      <c r="S128" s="20"/>
    </row>
    <row r="129" spans="1:19" x14ac:dyDescent="0.7">
      <c r="A129" s="18"/>
      <c r="B129" s="23"/>
      <c r="C129" s="19"/>
      <c r="D129" s="19"/>
      <c r="E129" s="19" t="str">
        <f t="shared" ref="E129:E192" si="28">IF(LEN(D129)=0,"",LEN(D129))</f>
        <v/>
      </c>
      <c r="F129" s="19"/>
      <c r="G129" s="19"/>
      <c r="H129" s="19"/>
      <c r="I129" s="19" t="str">
        <f t="shared" si="25"/>
        <v/>
      </c>
      <c r="J129" s="19"/>
      <c r="K129" s="19"/>
      <c r="L129" s="19"/>
      <c r="M129" s="19"/>
      <c r="N129" s="19"/>
      <c r="O129" s="19" t="str">
        <f t="shared" si="26"/>
        <v/>
      </c>
      <c r="P129" s="19"/>
      <c r="Q129" s="19" t="str">
        <f t="shared" si="27"/>
        <v/>
      </c>
      <c r="R129" s="19" t="str" cm="1">
        <f t="array" ref="R129">IF(SUM(LEN(B129:D129),LEN(F129:H129),LEN(J129:N129),LEN(P129))=0,"",SUM(LEN(B129:D129),LEN(F129:H129),LEN(J129:N129),LEN(P129)))</f>
        <v/>
      </c>
      <c r="S129" s="20"/>
    </row>
    <row r="130" spans="1:19" x14ac:dyDescent="0.7">
      <c r="A130" s="18"/>
      <c r="B130" s="23"/>
      <c r="C130" s="19"/>
      <c r="D130" s="19"/>
      <c r="E130" s="19" t="str">
        <f t="shared" si="28"/>
        <v/>
      </c>
      <c r="F130" s="19"/>
      <c r="G130" s="19"/>
      <c r="H130" s="19"/>
      <c r="I130" s="19" t="str">
        <f t="shared" si="25"/>
        <v/>
      </c>
      <c r="J130" s="19"/>
      <c r="K130" s="19"/>
      <c r="L130" s="19"/>
      <c r="M130" s="19"/>
      <c r="N130" s="19"/>
      <c r="O130" s="19" t="str">
        <f t="shared" si="26"/>
        <v/>
      </c>
      <c r="P130" s="19"/>
      <c r="Q130" s="19" t="str">
        <f t="shared" si="27"/>
        <v/>
      </c>
      <c r="R130" s="19" t="str" cm="1">
        <f t="array" ref="R130">IF(SUM(LEN(B130:D130),LEN(F130:H130),LEN(J130:N130),LEN(P130))=0,"",SUM(LEN(B130:D130),LEN(F130:H130),LEN(J130:N130),LEN(P130)))</f>
        <v/>
      </c>
      <c r="S130" s="20"/>
    </row>
    <row r="131" spans="1:19" x14ac:dyDescent="0.7">
      <c r="A131" s="18"/>
      <c r="B131" s="23"/>
      <c r="C131" s="19"/>
      <c r="D131" s="19"/>
      <c r="E131" s="19" t="str">
        <f t="shared" si="28"/>
        <v/>
      </c>
      <c r="F131" s="19"/>
      <c r="G131" s="19"/>
      <c r="H131" s="19"/>
      <c r="I131" s="19" t="str">
        <f t="shared" si="25"/>
        <v/>
      </c>
      <c r="J131" s="19"/>
      <c r="K131" s="19"/>
      <c r="L131" s="19"/>
      <c r="M131" s="19"/>
      <c r="N131" s="19"/>
      <c r="O131" s="19" t="str">
        <f t="shared" si="26"/>
        <v/>
      </c>
      <c r="P131" s="19"/>
      <c r="Q131" s="19" t="str">
        <f t="shared" si="27"/>
        <v/>
      </c>
      <c r="R131" s="19" t="str" cm="1">
        <f t="array" ref="R131">IF(SUM(LEN(B131:D131),LEN(F131:H131),LEN(J131:N131),LEN(P131))=0,"",SUM(LEN(B131:D131),LEN(F131:H131),LEN(J131:N131),LEN(P131)))</f>
        <v/>
      </c>
      <c r="S131" s="20"/>
    </row>
    <row r="132" spans="1:19" x14ac:dyDescent="0.7">
      <c r="A132" s="18"/>
      <c r="B132" s="23"/>
      <c r="C132" s="19"/>
      <c r="D132" s="19"/>
      <c r="E132" s="19" t="str">
        <f t="shared" si="28"/>
        <v/>
      </c>
      <c r="F132" s="19"/>
      <c r="G132" s="19"/>
      <c r="H132" s="19"/>
      <c r="I132" s="19" t="str">
        <f t="shared" si="25"/>
        <v/>
      </c>
      <c r="J132" s="19"/>
      <c r="K132" s="19"/>
      <c r="L132" s="19"/>
      <c r="M132" s="19"/>
      <c r="N132" s="19"/>
      <c r="O132" s="19" t="str">
        <f t="shared" si="26"/>
        <v/>
      </c>
      <c r="P132" s="19"/>
      <c r="Q132" s="19" t="str">
        <f t="shared" si="27"/>
        <v/>
      </c>
      <c r="R132" s="19" t="str" cm="1">
        <f t="array" ref="R132">IF(SUM(LEN(B132:D132),LEN(F132:H132),LEN(J132:N132),LEN(P132))=0,"",SUM(LEN(B132:D132),LEN(F132:H132),LEN(J132:N132),LEN(P132)))</f>
        <v/>
      </c>
      <c r="S132" s="20"/>
    </row>
    <row r="133" spans="1:19" x14ac:dyDescent="0.7">
      <c r="A133" s="18"/>
      <c r="B133" s="23"/>
      <c r="C133" s="19"/>
      <c r="D133" s="19"/>
      <c r="E133" s="19" t="str">
        <f t="shared" si="28"/>
        <v/>
      </c>
      <c r="F133" s="19"/>
      <c r="G133" s="19"/>
      <c r="H133" s="19"/>
      <c r="I133" s="19" t="str">
        <f t="shared" si="25"/>
        <v/>
      </c>
      <c r="J133" s="19"/>
      <c r="K133" s="19"/>
      <c r="L133" s="19"/>
      <c r="M133" s="19"/>
      <c r="N133" s="19"/>
      <c r="O133" s="19" t="str">
        <f t="shared" si="26"/>
        <v/>
      </c>
      <c r="P133" s="19"/>
      <c r="Q133" s="19" t="str">
        <f t="shared" si="27"/>
        <v/>
      </c>
      <c r="R133" s="19" t="str" cm="1">
        <f t="array" ref="R133">IF(SUM(LEN(B133:D133),LEN(F133:H133),LEN(J133:N133),LEN(P133))=0,"",SUM(LEN(B133:D133),LEN(F133:H133),LEN(J133:N133),LEN(P133)))</f>
        <v/>
      </c>
      <c r="S133" s="20"/>
    </row>
    <row r="134" spans="1:19" x14ac:dyDescent="0.7">
      <c r="A134" s="18"/>
      <c r="B134" s="23"/>
      <c r="C134" s="19"/>
      <c r="D134" s="19"/>
      <c r="E134" s="19" t="str">
        <f t="shared" si="28"/>
        <v/>
      </c>
      <c r="F134" s="19"/>
      <c r="G134" s="19"/>
      <c r="H134" s="19"/>
      <c r="I134" s="19" t="str">
        <f t="shared" si="25"/>
        <v/>
      </c>
      <c r="J134" s="19"/>
      <c r="K134" s="19"/>
      <c r="L134" s="19"/>
      <c r="M134" s="19"/>
      <c r="N134" s="19"/>
      <c r="O134" s="19" t="str">
        <f t="shared" si="26"/>
        <v/>
      </c>
      <c r="P134" s="19"/>
      <c r="Q134" s="19" t="str">
        <f t="shared" si="27"/>
        <v/>
      </c>
      <c r="R134" s="19" t="str" cm="1">
        <f t="array" ref="R134">IF(SUM(LEN(B134:D134),LEN(F134:H134),LEN(J134:N134),LEN(P134))=0,"",SUM(LEN(B134:D134),LEN(F134:H134),LEN(J134:N134),LEN(P134)))</f>
        <v/>
      </c>
      <c r="S134" s="20"/>
    </row>
    <row r="135" spans="1:19" x14ac:dyDescent="0.7">
      <c r="A135" s="18"/>
      <c r="B135" s="23"/>
      <c r="C135" s="19"/>
      <c r="D135" s="19"/>
      <c r="E135" s="19" t="str">
        <f t="shared" si="28"/>
        <v/>
      </c>
      <c r="F135" s="19"/>
      <c r="G135" s="19"/>
      <c r="H135" s="19"/>
      <c r="I135" s="19" t="str">
        <f t="shared" si="25"/>
        <v/>
      </c>
      <c r="J135" s="19"/>
      <c r="K135" s="19"/>
      <c r="L135" s="19"/>
      <c r="M135" s="19"/>
      <c r="N135" s="19"/>
      <c r="O135" s="19" t="str">
        <f t="shared" si="26"/>
        <v/>
      </c>
      <c r="P135" s="19"/>
      <c r="Q135" s="19" t="str">
        <f t="shared" si="27"/>
        <v/>
      </c>
      <c r="R135" s="19" t="str" cm="1">
        <f t="array" ref="R135">IF(SUM(LEN(B135:D135),LEN(F135:H135),LEN(J135:N135),LEN(P135))=0,"",SUM(LEN(B135:D135),LEN(F135:H135),LEN(J135:N135),LEN(P135)))</f>
        <v/>
      </c>
      <c r="S135" s="20"/>
    </row>
    <row r="136" spans="1:19" x14ac:dyDescent="0.7">
      <c r="A136" s="18"/>
      <c r="B136" s="23"/>
      <c r="C136" s="19"/>
      <c r="D136" s="19"/>
      <c r="E136" s="19" t="str">
        <f t="shared" si="28"/>
        <v/>
      </c>
      <c r="F136" s="19"/>
      <c r="G136" s="19"/>
      <c r="H136" s="19"/>
      <c r="I136" s="19" t="str">
        <f t="shared" si="25"/>
        <v/>
      </c>
      <c r="J136" s="19"/>
      <c r="K136" s="19"/>
      <c r="L136" s="19"/>
      <c r="M136" s="19"/>
      <c r="N136" s="19"/>
      <c r="O136" s="19" t="str">
        <f t="shared" si="26"/>
        <v/>
      </c>
      <c r="P136" s="19"/>
      <c r="Q136" s="19" t="str">
        <f t="shared" si="27"/>
        <v/>
      </c>
      <c r="R136" s="19" t="str" cm="1">
        <f t="array" ref="R136">IF(SUM(LEN(B136:D136),LEN(F136:H136),LEN(J136:N136),LEN(P136))=0,"",SUM(LEN(B136:D136),LEN(F136:H136),LEN(J136:N136),LEN(P136)))</f>
        <v/>
      </c>
      <c r="S136" s="20"/>
    </row>
    <row r="137" spans="1:19" x14ac:dyDescent="0.7">
      <c r="A137" s="18"/>
      <c r="B137" s="23"/>
      <c r="C137" s="19"/>
      <c r="D137" s="19"/>
      <c r="E137" s="19" t="str">
        <f t="shared" si="28"/>
        <v/>
      </c>
      <c r="F137" s="19"/>
      <c r="G137" s="19"/>
      <c r="H137" s="19"/>
      <c r="I137" s="19" t="str">
        <f t="shared" si="25"/>
        <v/>
      </c>
      <c r="J137" s="19"/>
      <c r="K137" s="19"/>
      <c r="L137" s="19"/>
      <c r="M137" s="19"/>
      <c r="N137" s="19"/>
      <c r="O137" s="19" t="str">
        <f t="shared" si="26"/>
        <v/>
      </c>
      <c r="P137" s="19"/>
      <c r="Q137" s="19" t="str">
        <f t="shared" si="27"/>
        <v/>
      </c>
      <c r="R137" s="19" t="str" cm="1">
        <f t="array" ref="R137">IF(SUM(LEN(B137:D137),LEN(F137:H137),LEN(J137:N137),LEN(P137))=0,"",SUM(LEN(B137:D137),LEN(F137:H137),LEN(J137:N137),LEN(P137)))</f>
        <v/>
      </c>
      <c r="S137" s="20"/>
    </row>
    <row r="138" spans="1:19" x14ac:dyDescent="0.7">
      <c r="A138" s="18"/>
      <c r="B138" s="23"/>
      <c r="C138" s="19"/>
      <c r="D138" s="19"/>
      <c r="E138" s="19" t="str">
        <f t="shared" si="28"/>
        <v/>
      </c>
      <c r="F138" s="19"/>
      <c r="G138" s="19"/>
      <c r="H138" s="19"/>
      <c r="I138" s="19" t="str">
        <f t="shared" si="25"/>
        <v/>
      </c>
      <c r="J138" s="19"/>
      <c r="K138" s="19"/>
      <c r="L138" s="19"/>
      <c r="M138" s="19"/>
      <c r="N138" s="19"/>
      <c r="O138" s="19" t="str">
        <f t="shared" si="26"/>
        <v/>
      </c>
      <c r="P138" s="19"/>
      <c r="Q138" s="19" t="str">
        <f t="shared" si="27"/>
        <v/>
      </c>
      <c r="R138" s="19" t="str" cm="1">
        <f t="array" ref="R138">IF(SUM(LEN(B138:D138),LEN(F138:H138),LEN(J138:N138),LEN(P138))=0,"",SUM(LEN(B138:D138),LEN(F138:H138),LEN(J138:N138),LEN(P138)))</f>
        <v/>
      </c>
      <c r="S138" s="20"/>
    </row>
    <row r="139" spans="1:19" x14ac:dyDescent="0.7">
      <c r="A139" s="18"/>
      <c r="B139" s="23"/>
      <c r="C139" s="19"/>
      <c r="D139" s="19"/>
      <c r="E139" s="19" t="str">
        <f t="shared" si="28"/>
        <v/>
      </c>
      <c r="F139" s="19"/>
      <c r="G139" s="19"/>
      <c r="H139" s="19"/>
      <c r="I139" s="19" t="str">
        <f t="shared" si="25"/>
        <v/>
      </c>
      <c r="J139" s="19"/>
      <c r="K139" s="19"/>
      <c r="L139" s="19"/>
      <c r="M139" s="19"/>
      <c r="N139" s="19"/>
      <c r="O139" s="19" t="str">
        <f t="shared" si="26"/>
        <v/>
      </c>
      <c r="P139" s="19"/>
      <c r="Q139" s="19" t="str">
        <f t="shared" si="27"/>
        <v/>
      </c>
      <c r="R139" s="19" t="str" cm="1">
        <f t="array" ref="R139">IF(SUM(LEN(B139:D139),LEN(F139:H139),LEN(J139:N139),LEN(P139))=0,"",SUM(LEN(B139:D139),LEN(F139:H139),LEN(J139:N139),LEN(P139)))</f>
        <v/>
      </c>
      <c r="S139" s="20"/>
    </row>
    <row r="140" spans="1:19" x14ac:dyDescent="0.7">
      <c r="A140" s="18"/>
      <c r="B140" s="23"/>
      <c r="C140" s="19"/>
      <c r="D140" s="19"/>
      <c r="E140" s="19" t="str">
        <f t="shared" si="28"/>
        <v/>
      </c>
      <c r="F140" s="19"/>
      <c r="G140" s="19"/>
      <c r="H140" s="19"/>
      <c r="I140" s="19" t="str">
        <f t="shared" si="25"/>
        <v/>
      </c>
      <c r="J140" s="19"/>
      <c r="K140" s="19"/>
      <c r="L140" s="19"/>
      <c r="M140" s="19"/>
      <c r="N140" s="19"/>
      <c r="O140" s="19" t="str">
        <f t="shared" si="26"/>
        <v/>
      </c>
      <c r="P140" s="19"/>
      <c r="Q140" s="19" t="str">
        <f t="shared" si="27"/>
        <v/>
      </c>
      <c r="R140" s="19" t="str" cm="1">
        <f t="array" ref="R140">IF(SUM(LEN(B140:D140),LEN(F140:H140),LEN(J140:N140),LEN(P140))=0,"",SUM(LEN(B140:D140),LEN(F140:H140),LEN(J140:N140),LEN(P140)))</f>
        <v/>
      </c>
      <c r="S140" s="20"/>
    </row>
    <row r="141" spans="1:19" x14ac:dyDescent="0.7">
      <c r="A141" s="18"/>
      <c r="B141" s="23"/>
      <c r="C141" s="19"/>
      <c r="D141" s="19"/>
      <c r="E141" s="19" t="str">
        <f t="shared" si="28"/>
        <v/>
      </c>
      <c r="F141" s="19"/>
      <c r="G141" s="19"/>
      <c r="H141" s="19"/>
      <c r="I141" s="19" t="str">
        <f t="shared" si="25"/>
        <v/>
      </c>
      <c r="J141" s="19"/>
      <c r="K141" s="19"/>
      <c r="L141" s="19"/>
      <c r="M141" s="19"/>
      <c r="N141" s="19"/>
      <c r="O141" s="19" t="str">
        <f t="shared" si="26"/>
        <v/>
      </c>
      <c r="P141" s="19"/>
      <c r="Q141" s="19" t="str">
        <f t="shared" si="27"/>
        <v/>
      </c>
      <c r="R141" s="19" t="str" cm="1">
        <f t="array" ref="R141">IF(SUM(LEN(B141:D141),LEN(F141:H141),LEN(J141:N141),LEN(P141))=0,"",SUM(LEN(B141:D141),LEN(F141:H141),LEN(J141:N141),LEN(P141)))</f>
        <v/>
      </c>
      <c r="S141" s="20"/>
    </row>
    <row r="142" spans="1:19" x14ac:dyDescent="0.7">
      <c r="A142" s="18"/>
      <c r="B142" s="23"/>
      <c r="C142" s="19"/>
      <c r="D142" s="19"/>
      <c r="E142" s="19" t="str">
        <f t="shared" si="28"/>
        <v/>
      </c>
      <c r="F142" s="19"/>
      <c r="G142" s="19"/>
      <c r="H142" s="19"/>
      <c r="I142" s="19" t="str">
        <f t="shared" si="25"/>
        <v/>
      </c>
      <c r="J142" s="19"/>
      <c r="K142" s="19"/>
      <c r="L142" s="19"/>
      <c r="M142" s="19"/>
      <c r="N142" s="19"/>
      <c r="O142" s="19" t="str">
        <f t="shared" si="26"/>
        <v/>
      </c>
      <c r="P142" s="19"/>
      <c r="Q142" s="19" t="str">
        <f t="shared" si="27"/>
        <v/>
      </c>
      <c r="R142" s="19" t="str" cm="1">
        <f t="array" ref="R142">IF(SUM(LEN(B142:D142),LEN(F142:H142),LEN(J142:N142),LEN(P142))=0,"",SUM(LEN(B142:D142),LEN(F142:H142),LEN(J142:N142),LEN(P142)))</f>
        <v/>
      </c>
      <c r="S142" s="20"/>
    </row>
    <row r="143" spans="1:19" x14ac:dyDescent="0.7">
      <c r="A143" s="18"/>
      <c r="B143" s="23"/>
      <c r="C143" s="19"/>
      <c r="D143" s="19"/>
      <c r="E143" s="19" t="str">
        <f t="shared" si="28"/>
        <v/>
      </c>
      <c r="F143" s="19"/>
      <c r="G143" s="19"/>
      <c r="H143" s="19"/>
      <c r="I143" s="19" t="str">
        <f t="shared" si="25"/>
        <v/>
      </c>
      <c r="J143" s="19"/>
      <c r="K143" s="19"/>
      <c r="L143" s="19"/>
      <c r="M143" s="19"/>
      <c r="N143" s="19"/>
      <c r="O143" s="19" t="str">
        <f t="shared" si="26"/>
        <v/>
      </c>
      <c r="P143" s="19"/>
      <c r="Q143" s="19" t="str">
        <f t="shared" si="27"/>
        <v/>
      </c>
      <c r="R143" s="19" t="str" cm="1">
        <f t="array" ref="R143">IF(SUM(LEN(B143:D143),LEN(F143:H143),LEN(J143:N143),LEN(P143))=0,"",SUM(LEN(B143:D143),LEN(F143:H143),LEN(J143:N143),LEN(P143)))</f>
        <v/>
      </c>
      <c r="S143" s="20"/>
    </row>
    <row r="144" spans="1:19" x14ac:dyDescent="0.7">
      <c r="A144" s="18"/>
      <c r="B144" s="23"/>
      <c r="C144" s="19"/>
      <c r="D144" s="19"/>
      <c r="E144" s="19" t="str">
        <f t="shared" si="28"/>
        <v/>
      </c>
      <c r="F144" s="19"/>
      <c r="G144" s="19"/>
      <c r="H144" s="19"/>
      <c r="I144" s="19" t="str">
        <f t="shared" si="25"/>
        <v/>
      </c>
      <c r="J144" s="19"/>
      <c r="K144" s="19"/>
      <c r="L144" s="19"/>
      <c r="M144" s="19"/>
      <c r="N144" s="19"/>
      <c r="O144" s="19" t="str">
        <f t="shared" si="26"/>
        <v/>
      </c>
      <c r="P144" s="19"/>
      <c r="Q144" s="19" t="str">
        <f t="shared" si="27"/>
        <v/>
      </c>
      <c r="R144" s="19" t="str" cm="1">
        <f t="array" ref="R144">IF(SUM(LEN(B144:D144),LEN(F144:H144),LEN(J144:N144),LEN(P144))=0,"",SUM(LEN(B144:D144),LEN(F144:H144),LEN(J144:N144),LEN(P144)))</f>
        <v/>
      </c>
      <c r="S144" s="20"/>
    </row>
    <row r="145" spans="1:19" x14ac:dyDescent="0.7">
      <c r="A145" s="18"/>
      <c r="B145" s="23"/>
      <c r="C145" s="19"/>
      <c r="D145" s="19"/>
      <c r="E145" s="19" t="str">
        <f t="shared" si="28"/>
        <v/>
      </c>
      <c r="F145" s="19"/>
      <c r="G145" s="19"/>
      <c r="H145" s="19"/>
      <c r="I145" s="19" t="str">
        <f t="shared" si="25"/>
        <v/>
      </c>
      <c r="J145" s="19"/>
      <c r="K145" s="19"/>
      <c r="L145" s="19"/>
      <c r="M145" s="19"/>
      <c r="N145" s="19"/>
      <c r="O145" s="19" t="str">
        <f t="shared" si="26"/>
        <v/>
      </c>
      <c r="P145" s="19"/>
      <c r="Q145" s="19" t="str">
        <f t="shared" si="27"/>
        <v/>
      </c>
      <c r="R145" s="19" t="str" cm="1">
        <f t="array" ref="R145">IF(SUM(LEN(B145:D145),LEN(F145:H145),LEN(J145:N145),LEN(P145))=0,"",SUM(LEN(B145:D145),LEN(F145:H145),LEN(J145:N145),LEN(P145)))</f>
        <v/>
      </c>
      <c r="S145" s="20"/>
    </row>
    <row r="146" spans="1:19" x14ac:dyDescent="0.7">
      <c r="A146" s="18"/>
      <c r="B146" s="23"/>
      <c r="C146" s="19"/>
      <c r="D146" s="19"/>
      <c r="E146" s="19" t="str">
        <f t="shared" si="28"/>
        <v/>
      </c>
      <c r="F146" s="19"/>
      <c r="G146" s="19"/>
      <c r="H146" s="19"/>
      <c r="I146" s="19" t="str">
        <f t="shared" si="25"/>
        <v/>
      </c>
      <c r="J146" s="19"/>
      <c r="K146" s="19"/>
      <c r="L146" s="19"/>
      <c r="M146" s="19"/>
      <c r="N146" s="19"/>
      <c r="O146" s="19" t="str">
        <f t="shared" si="26"/>
        <v/>
      </c>
      <c r="P146" s="19"/>
      <c r="Q146" s="19" t="str">
        <f t="shared" si="27"/>
        <v/>
      </c>
      <c r="R146" s="19" t="str" cm="1">
        <f t="array" ref="R146">IF(SUM(LEN(B146:D146),LEN(F146:H146),LEN(J146:N146),LEN(P146))=0,"",SUM(LEN(B146:D146),LEN(F146:H146),LEN(J146:N146),LEN(P146)))</f>
        <v/>
      </c>
      <c r="S146" s="20"/>
    </row>
    <row r="147" spans="1:19" x14ac:dyDescent="0.7">
      <c r="A147" s="18"/>
      <c r="B147" s="23"/>
      <c r="C147" s="19"/>
      <c r="D147" s="19"/>
      <c r="E147" s="19" t="str">
        <f t="shared" si="28"/>
        <v/>
      </c>
      <c r="F147" s="19"/>
      <c r="G147" s="19"/>
      <c r="H147" s="19"/>
      <c r="I147" s="19" t="str">
        <f t="shared" si="25"/>
        <v/>
      </c>
      <c r="J147" s="19"/>
      <c r="K147" s="19"/>
      <c r="L147" s="19"/>
      <c r="M147" s="19"/>
      <c r="N147" s="19"/>
      <c r="O147" s="19" t="str">
        <f t="shared" si="26"/>
        <v/>
      </c>
      <c r="P147" s="19"/>
      <c r="Q147" s="19" t="str">
        <f t="shared" si="27"/>
        <v/>
      </c>
      <c r="R147" s="19" t="str" cm="1">
        <f t="array" ref="R147">IF(SUM(LEN(B147:D147),LEN(F147:H147),LEN(J147:N147),LEN(P147))=0,"",SUM(LEN(B147:D147),LEN(F147:H147),LEN(J147:N147),LEN(P147)))</f>
        <v/>
      </c>
      <c r="S147" s="20"/>
    </row>
    <row r="148" spans="1:19" x14ac:dyDescent="0.7">
      <c r="A148" s="18"/>
      <c r="B148" s="23"/>
      <c r="C148" s="19"/>
      <c r="D148" s="19"/>
      <c r="E148" s="19" t="str">
        <f t="shared" si="28"/>
        <v/>
      </c>
      <c r="F148" s="19"/>
      <c r="G148" s="19"/>
      <c r="H148" s="19"/>
      <c r="I148" s="19" t="str">
        <f t="shared" si="25"/>
        <v/>
      </c>
      <c r="J148" s="19"/>
      <c r="K148" s="19"/>
      <c r="L148" s="19"/>
      <c r="M148" s="19"/>
      <c r="N148" s="19"/>
      <c r="O148" s="19" t="str">
        <f t="shared" si="26"/>
        <v/>
      </c>
      <c r="P148" s="19"/>
      <c r="Q148" s="19" t="str">
        <f t="shared" si="27"/>
        <v/>
      </c>
      <c r="R148" s="19" t="str" cm="1">
        <f t="array" ref="R148">IF(SUM(LEN(B148:D148),LEN(F148:H148),LEN(J148:N148),LEN(P148))=0,"",SUM(LEN(B148:D148),LEN(F148:H148),LEN(J148:N148),LEN(P148)))</f>
        <v/>
      </c>
      <c r="S148" s="20"/>
    </row>
    <row r="149" spans="1:19" x14ac:dyDescent="0.7">
      <c r="A149" s="18"/>
      <c r="B149" s="23"/>
      <c r="C149" s="19"/>
      <c r="D149" s="19"/>
      <c r="E149" s="19" t="str">
        <f t="shared" si="28"/>
        <v/>
      </c>
      <c r="F149" s="19"/>
      <c r="G149" s="19"/>
      <c r="H149" s="19"/>
      <c r="I149" s="19" t="str">
        <f t="shared" si="25"/>
        <v/>
      </c>
      <c r="J149" s="19"/>
      <c r="K149" s="19"/>
      <c r="L149" s="19"/>
      <c r="M149" s="19"/>
      <c r="N149" s="19"/>
      <c r="O149" s="19" t="str">
        <f t="shared" si="26"/>
        <v/>
      </c>
      <c r="P149" s="19"/>
      <c r="Q149" s="19" t="str">
        <f t="shared" si="27"/>
        <v/>
      </c>
      <c r="R149" s="19" t="str" cm="1">
        <f t="array" ref="R149">IF(SUM(LEN(B149:D149),LEN(F149:H149),LEN(J149:N149),LEN(P149))=0,"",SUM(LEN(B149:D149),LEN(F149:H149),LEN(J149:N149),LEN(P149)))</f>
        <v/>
      </c>
      <c r="S149" s="20"/>
    </row>
    <row r="150" spans="1:19" x14ac:dyDescent="0.7">
      <c r="A150" s="18"/>
      <c r="B150" s="23"/>
      <c r="C150" s="19"/>
      <c r="D150" s="19"/>
      <c r="E150" s="19" t="str">
        <f t="shared" si="28"/>
        <v/>
      </c>
      <c r="F150" s="19"/>
      <c r="G150" s="19"/>
      <c r="H150" s="19"/>
      <c r="I150" s="19" t="str">
        <f t="shared" si="25"/>
        <v/>
      </c>
      <c r="J150" s="19"/>
      <c r="K150" s="19"/>
      <c r="L150" s="19"/>
      <c r="M150" s="19"/>
      <c r="N150" s="19"/>
      <c r="O150" s="19" t="str">
        <f t="shared" si="26"/>
        <v/>
      </c>
      <c r="P150" s="19"/>
      <c r="Q150" s="19" t="str">
        <f t="shared" si="27"/>
        <v/>
      </c>
      <c r="R150" s="19" t="str" cm="1">
        <f t="array" ref="R150">IF(SUM(LEN(B150:D150),LEN(F150:H150),LEN(J150:N150),LEN(P150))=0,"",SUM(LEN(B150:D150),LEN(F150:H150),LEN(J150:N150),LEN(P150)))</f>
        <v/>
      </c>
      <c r="S150" s="20"/>
    </row>
    <row r="151" spans="1:19" x14ac:dyDescent="0.7">
      <c r="A151" s="18"/>
      <c r="B151" s="23"/>
      <c r="C151" s="19"/>
      <c r="D151" s="19"/>
      <c r="E151" s="19" t="str">
        <f t="shared" si="28"/>
        <v/>
      </c>
      <c r="F151" s="19"/>
      <c r="G151" s="19"/>
      <c r="H151" s="19"/>
      <c r="I151" s="19" t="str">
        <f t="shared" si="25"/>
        <v/>
      </c>
      <c r="J151" s="19"/>
      <c r="K151" s="19"/>
      <c r="L151" s="19"/>
      <c r="M151" s="19"/>
      <c r="N151" s="19"/>
      <c r="O151" s="19" t="str">
        <f t="shared" si="26"/>
        <v/>
      </c>
      <c r="P151" s="19"/>
      <c r="Q151" s="19" t="str">
        <f t="shared" si="27"/>
        <v/>
      </c>
      <c r="R151" s="19" t="str" cm="1">
        <f t="array" ref="R151">IF(SUM(LEN(B151:D151),LEN(F151:H151),LEN(J151:N151),LEN(P151))=0,"",SUM(LEN(B151:D151),LEN(F151:H151),LEN(J151:N151),LEN(P151)))</f>
        <v/>
      </c>
      <c r="S151" s="20"/>
    </row>
    <row r="152" spans="1:19" x14ac:dyDescent="0.7">
      <c r="A152" s="18"/>
      <c r="B152" s="23"/>
      <c r="C152" s="19"/>
      <c r="D152" s="19"/>
      <c r="E152" s="19" t="str">
        <f t="shared" si="28"/>
        <v/>
      </c>
      <c r="F152" s="19"/>
      <c r="G152" s="19"/>
      <c r="H152" s="19"/>
      <c r="I152" s="19" t="str">
        <f t="shared" si="25"/>
        <v/>
      </c>
      <c r="J152" s="19"/>
      <c r="K152" s="19"/>
      <c r="L152" s="19"/>
      <c r="M152" s="19"/>
      <c r="N152" s="19"/>
      <c r="O152" s="19" t="str">
        <f t="shared" si="26"/>
        <v/>
      </c>
      <c r="P152" s="19"/>
      <c r="Q152" s="19" t="str">
        <f t="shared" si="27"/>
        <v/>
      </c>
      <c r="R152" s="19" t="str" cm="1">
        <f t="array" ref="R152">IF(SUM(LEN(B152:D152),LEN(F152:H152),LEN(J152:N152),LEN(P152))=0,"",SUM(LEN(B152:D152),LEN(F152:H152),LEN(J152:N152),LEN(P152)))</f>
        <v/>
      </c>
      <c r="S152" s="20"/>
    </row>
    <row r="153" spans="1:19" x14ac:dyDescent="0.7">
      <c r="A153" s="18"/>
      <c r="B153" s="23"/>
      <c r="C153" s="19"/>
      <c r="D153" s="19"/>
      <c r="E153" s="19" t="str">
        <f t="shared" si="28"/>
        <v/>
      </c>
      <c r="F153" s="19"/>
      <c r="G153" s="19"/>
      <c r="H153" s="19"/>
      <c r="I153" s="19" t="str">
        <f t="shared" si="25"/>
        <v/>
      </c>
      <c r="J153" s="19"/>
      <c r="K153" s="19"/>
      <c r="L153" s="19"/>
      <c r="M153" s="19"/>
      <c r="N153" s="19"/>
      <c r="O153" s="19" t="str">
        <f t="shared" si="26"/>
        <v/>
      </c>
      <c r="P153" s="19"/>
      <c r="Q153" s="19" t="str">
        <f t="shared" si="27"/>
        <v/>
      </c>
      <c r="R153" s="19" t="str" cm="1">
        <f t="array" ref="R153">IF(SUM(LEN(B153:D153),LEN(F153:H153),LEN(J153:N153),LEN(P153))=0,"",SUM(LEN(B153:D153),LEN(F153:H153),LEN(J153:N153),LEN(P153)))</f>
        <v/>
      </c>
      <c r="S153" s="20"/>
    </row>
    <row r="154" spans="1:19" x14ac:dyDescent="0.7">
      <c r="A154" s="18"/>
      <c r="B154" s="23"/>
      <c r="C154" s="19"/>
      <c r="D154" s="19"/>
      <c r="E154" s="19" t="str">
        <f t="shared" si="28"/>
        <v/>
      </c>
      <c r="F154" s="19"/>
      <c r="G154" s="19"/>
      <c r="H154" s="19"/>
      <c r="I154" s="19" t="str">
        <f t="shared" si="25"/>
        <v/>
      </c>
      <c r="J154" s="19"/>
      <c r="K154" s="19"/>
      <c r="L154" s="19"/>
      <c r="M154" s="19"/>
      <c r="N154" s="19"/>
      <c r="O154" s="19" t="str">
        <f t="shared" si="26"/>
        <v/>
      </c>
      <c r="P154" s="19"/>
      <c r="Q154" s="19" t="str">
        <f t="shared" si="27"/>
        <v/>
      </c>
      <c r="R154" s="19" t="str" cm="1">
        <f t="array" ref="R154">IF(SUM(LEN(B154:D154),LEN(F154:H154),LEN(J154:N154),LEN(P154))=0,"",SUM(LEN(B154:D154),LEN(F154:H154),LEN(J154:N154),LEN(P154)))</f>
        <v/>
      </c>
      <c r="S154" s="20"/>
    </row>
    <row r="155" spans="1:19" x14ac:dyDescent="0.7">
      <c r="A155" s="18"/>
      <c r="B155" s="23"/>
      <c r="C155" s="19"/>
      <c r="D155" s="19"/>
      <c r="E155" s="19" t="str">
        <f t="shared" si="28"/>
        <v/>
      </c>
      <c r="F155" s="19"/>
      <c r="G155" s="19"/>
      <c r="H155" s="19"/>
      <c r="I155" s="19" t="str">
        <f t="shared" si="25"/>
        <v/>
      </c>
      <c r="J155" s="19"/>
      <c r="K155" s="19"/>
      <c r="L155" s="19"/>
      <c r="M155" s="19"/>
      <c r="N155" s="19"/>
      <c r="O155" s="19" t="str">
        <f t="shared" si="26"/>
        <v/>
      </c>
      <c r="P155" s="19"/>
      <c r="Q155" s="19" t="str">
        <f t="shared" si="27"/>
        <v/>
      </c>
      <c r="R155" s="19" t="str" cm="1">
        <f t="array" ref="R155">IF(SUM(LEN(B155:D155),LEN(F155:H155),LEN(J155:N155),LEN(P155))=0,"",SUM(LEN(B155:D155),LEN(F155:H155),LEN(J155:N155),LEN(P155)))</f>
        <v/>
      </c>
      <c r="S155" s="20"/>
    </row>
    <row r="156" spans="1:19" x14ac:dyDescent="0.7">
      <c r="A156" s="18"/>
      <c r="B156" s="23"/>
      <c r="C156" s="19"/>
      <c r="D156" s="19"/>
      <c r="E156" s="19" t="str">
        <f t="shared" si="28"/>
        <v/>
      </c>
      <c r="F156" s="19"/>
      <c r="G156" s="19"/>
      <c r="H156" s="19"/>
      <c r="I156" s="19" t="str">
        <f t="shared" si="25"/>
        <v/>
      </c>
      <c r="J156" s="19"/>
      <c r="K156" s="19"/>
      <c r="L156" s="19"/>
      <c r="M156" s="19"/>
      <c r="N156" s="19"/>
      <c r="O156" s="19" t="str">
        <f t="shared" si="26"/>
        <v/>
      </c>
      <c r="P156" s="19"/>
      <c r="Q156" s="19" t="str">
        <f t="shared" si="27"/>
        <v/>
      </c>
      <c r="R156" s="19" t="str" cm="1">
        <f t="array" ref="R156">IF(SUM(LEN(B156:D156),LEN(F156:H156),LEN(J156:N156),LEN(P156))=0,"",SUM(LEN(B156:D156),LEN(F156:H156),LEN(J156:N156),LEN(P156)))</f>
        <v/>
      </c>
      <c r="S156" s="20"/>
    </row>
    <row r="157" spans="1:19" x14ac:dyDescent="0.7">
      <c r="A157" s="18"/>
      <c r="B157" s="23"/>
      <c r="C157" s="19"/>
      <c r="D157" s="19"/>
      <c r="E157" s="19" t="str">
        <f t="shared" si="28"/>
        <v/>
      </c>
      <c r="F157" s="19"/>
      <c r="G157" s="19"/>
      <c r="H157" s="19"/>
      <c r="I157" s="19" t="str">
        <f t="shared" si="25"/>
        <v/>
      </c>
      <c r="J157" s="19"/>
      <c r="K157" s="19"/>
      <c r="L157" s="19"/>
      <c r="M157" s="19"/>
      <c r="N157" s="19"/>
      <c r="O157" s="19" t="str">
        <f t="shared" si="26"/>
        <v/>
      </c>
      <c r="P157" s="19"/>
      <c r="Q157" s="19" t="str">
        <f t="shared" si="27"/>
        <v/>
      </c>
      <c r="R157" s="19" t="str" cm="1">
        <f t="array" ref="R157">IF(SUM(LEN(B157:D157),LEN(F157:H157),LEN(J157:N157),LEN(P157))=0,"",SUM(LEN(B157:D157),LEN(F157:H157),LEN(J157:N157),LEN(P157)))</f>
        <v/>
      </c>
      <c r="S157" s="20"/>
    </row>
    <row r="158" spans="1:19" x14ac:dyDescent="0.7">
      <c r="A158" s="18"/>
      <c r="B158" s="23"/>
      <c r="C158" s="19"/>
      <c r="D158" s="19"/>
      <c r="E158" s="19" t="str">
        <f t="shared" si="28"/>
        <v/>
      </c>
      <c r="F158" s="19"/>
      <c r="G158" s="19"/>
      <c r="H158" s="19"/>
      <c r="I158" s="19" t="str">
        <f t="shared" si="25"/>
        <v/>
      </c>
      <c r="J158" s="19"/>
      <c r="K158" s="19"/>
      <c r="L158" s="19"/>
      <c r="M158" s="19"/>
      <c r="N158" s="19"/>
      <c r="O158" s="19" t="str">
        <f t="shared" si="26"/>
        <v/>
      </c>
      <c r="P158" s="19"/>
      <c r="Q158" s="19" t="str">
        <f t="shared" si="27"/>
        <v/>
      </c>
      <c r="R158" s="19" t="str" cm="1">
        <f t="array" ref="R158">IF(SUM(LEN(B158:D158),LEN(F158:H158),LEN(J158:N158),LEN(P158))=0,"",SUM(LEN(B158:D158),LEN(F158:H158),LEN(J158:N158),LEN(P158)))</f>
        <v/>
      </c>
      <c r="S158" s="20"/>
    </row>
    <row r="159" spans="1:19" x14ac:dyDescent="0.7">
      <c r="A159" s="18"/>
      <c r="B159" s="23"/>
      <c r="C159" s="19"/>
      <c r="D159" s="19"/>
      <c r="E159" s="19" t="str">
        <f t="shared" si="28"/>
        <v/>
      </c>
      <c r="F159" s="19"/>
      <c r="G159" s="19"/>
      <c r="H159" s="19"/>
      <c r="I159" s="19" t="str">
        <f t="shared" si="25"/>
        <v/>
      </c>
      <c r="J159" s="19"/>
      <c r="K159" s="19"/>
      <c r="L159" s="19"/>
      <c r="M159" s="19"/>
      <c r="N159" s="19"/>
      <c r="O159" s="19" t="str">
        <f t="shared" si="26"/>
        <v/>
      </c>
      <c r="P159" s="19"/>
      <c r="Q159" s="19" t="str">
        <f t="shared" si="27"/>
        <v/>
      </c>
      <c r="R159" s="19" t="str" cm="1">
        <f t="array" ref="R159">IF(SUM(LEN(B159:D159),LEN(F159:H159),LEN(J159:N159),LEN(P159))=0,"",SUM(LEN(B159:D159),LEN(F159:H159),LEN(J159:N159),LEN(P159)))</f>
        <v/>
      </c>
      <c r="S159" s="20"/>
    </row>
    <row r="160" spans="1:19" x14ac:dyDescent="0.7">
      <c r="A160" s="18"/>
      <c r="B160" s="23"/>
      <c r="C160" s="19"/>
      <c r="D160" s="19"/>
      <c r="E160" s="19" t="str">
        <f t="shared" si="28"/>
        <v/>
      </c>
      <c r="F160" s="19"/>
      <c r="G160" s="19"/>
      <c r="H160" s="19"/>
      <c r="I160" s="19" t="str">
        <f t="shared" si="25"/>
        <v/>
      </c>
      <c r="J160" s="19"/>
      <c r="K160" s="19"/>
      <c r="L160" s="19"/>
      <c r="M160" s="19"/>
      <c r="N160" s="19"/>
      <c r="O160" s="19" t="str">
        <f t="shared" si="26"/>
        <v/>
      </c>
      <c r="P160" s="19"/>
      <c r="Q160" s="19" t="str">
        <f t="shared" si="27"/>
        <v/>
      </c>
      <c r="R160" s="19" t="str" cm="1">
        <f t="array" ref="R160">IF(SUM(LEN(B160:D160),LEN(F160:H160),LEN(J160:N160),LEN(P160))=0,"",SUM(LEN(B160:D160),LEN(F160:H160),LEN(J160:N160),LEN(P160)))</f>
        <v/>
      </c>
      <c r="S160" s="20"/>
    </row>
    <row r="161" spans="1:19" x14ac:dyDescent="0.7">
      <c r="A161" s="18"/>
      <c r="B161" s="23"/>
      <c r="C161" s="19"/>
      <c r="D161" s="19"/>
      <c r="E161" s="19" t="str">
        <f t="shared" si="28"/>
        <v/>
      </c>
      <c r="F161" s="19"/>
      <c r="G161" s="19"/>
      <c r="H161" s="19"/>
      <c r="I161" s="19" t="str">
        <f t="shared" si="25"/>
        <v/>
      </c>
      <c r="J161" s="19"/>
      <c r="K161" s="19"/>
      <c r="L161" s="19"/>
      <c r="M161" s="19"/>
      <c r="N161" s="19"/>
      <c r="O161" s="19" t="str">
        <f t="shared" si="26"/>
        <v/>
      </c>
      <c r="P161" s="19"/>
      <c r="Q161" s="19" t="str">
        <f t="shared" si="27"/>
        <v/>
      </c>
      <c r="R161" s="19" t="str" cm="1">
        <f t="array" ref="R161">IF(SUM(LEN(B161:D161),LEN(F161:H161),LEN(J161:N161),LEN(P161))=0,"",SUM(LEN(B161:D161),LEN(F161:H161),LEN(J161:N161),LEN(P161)))</f>
        <v/>
      </c>
      <c r="S161" s="20"/>
    </row>
    <row r="162" spans="1:19" x14ac:dyDescent="0.7">
      <c r="A162" s="18"/>
      <c r="B162" s="23"/>
      <c r="C162" s="19"/>
      <c r="D162" s="19"/>
      <c r="E162" s="19" t="str">
        <f t="shared" si="28"/>
        <v/>
      </c>
      <c r="F162" s="19"/>
      <c r="G162" s="19"/>
      <c r="H162" s="19"/>
      <c r="I162" s="19" t="str">
        <f t="shared" si="25"/>
        <v/>
      </c>
      <c r="J162" s="19"/>
      <c r="K162" s="19"/>
      <c r="L162" s="19"/>
      <c r="M162" s="19"/>
      <c r="N162" s="19"/>
      <c r="O162" s="19" t="str">
        <f t="shared" si="26"/>
        <v/>
      </c>
      <c r="P162" s="19"/>
      <c r="Q162" s="19" t="str">
        <f t="shared" si="27"/>
        <v/>
      </c>
      <c r="R162" s="19" t="str" cm="1">
        <f t="array" ref="R162">IF(SUM(LEN(B162:D162),LEN(F162:H162),LEN(J162:N162),LEN(P162))=0,"",SUM(LEN(B162:D162),LEN(F162:H162),LEN(J162:N162),LEN(P162)))</f>
        <v/>
      </c>
      <c r="S162" s="20"/>
    </row>
    <row r="163" spans="1:19" x14ac:dyDescent="0.7">
      <c r="A163" s="18"/>
      <c r="B163" s="23"/>
      <c r="C163" s="19"/>
      <c r="D163" s="19"/>
      <c r="E163" s="19" t="str">
        <f t="shared" si="28"/>
        <v/>
      </c>
      <c r="F163" s="19"/>
      <c r="G163" s="19"/>
      <c r="H163" s="19"/>
      <c r="I163" s="19" t="str">
        <f t="shared" si="25"/>
        <v/>
      </c>
      <c r="J163" s="19"/>
      <c r="K163" s="19"/>
      <c r="L163" s="19"/>
      <c r="M163" s="19"/>
      <c r="N163" s="19"/>
      <c r="O163" s="19" t="str">
        <f t="shared" si="26"/>
        <v/>
      </c>
      <c r="P163" s="19"/>
      <c r="Q163" s="19" t="str">
        <f t="shared" si="27"/>
        <v/>
      </c>
      <c r="R163" s="19" t="str" cm="1">
        <f t="array" ref="R163">IF(SUM(LEN(B163:D163),LEN(F163:H163),LEN(J163:N163),LEN(P163))=0,"",SUM(LEN(B163:D163),LEN(F163:H163),LEN(J163:N163),LEN(P163)))</f>
        <v/>
      </c>
      <c r="S163" s="20"/>
    </row>
    <row r="164" spans="1:19" x14ac:dyDescent="0.7">
      <c r="A164" s="18"/>
      <c r="B164" s="23"/>
      <c r="C164" s="19"/>
      <c r="D164" s="19"/>
      <c r="E164" s="19" t="str">
        <f t="shared" si="28"/>
        <v/>
      </c>
      <c r="F164" s="19"/>
      <c r="G164" s="19"/>
      <c r="H164" s="19"/>
      <c r="I164" s="19" t="str">
        <f t="shared" si="25"/>
        <v/>
      </c>
      <c r="J164" s="19"/>
      <c r="K164" s="19"/>
      <c r="L164" s="19"/>
      <c r="M164" s="19"/>
      <c r="N164" s="19"/>
      <c r="O164" s="19" t="str">
        <f t="shared" si="26"/>
        <v/>
      </c>
      <c r="P164" s="19"/>
      <c r="Q164" s="19" t="str">
        <f t="shared" si="27"/>
        <v/>
      </c>
      <c r="R164" s="19" t="str" cm="1">
        <f t="array" ref="R164">IF(SUM(LEN(B164:D164),LEN(F164:H164),LEN(J164:N164),LEN(P164))=0,"",SUM(LEN(B164:D164),LEN(F164:H164),LEN(J164:N164),LEN(P164)))</f>
        <v/>
      </c>
      <c r="S164" s="20"/>
    </row>
    <row r="165" spans="1:19" x14ac:dyDescent="0.7">
      <c r="A165" s="18"/>
      <c r="B165" s="23"/>
      <c r="C165" s="19"/>
      <c r="D165" s="19"/>
      <c r="E165" s="19" t="str">
        <f t="shared" si="28"/>
        <v/>
      </c>
      <c r="F165" s="19"/>
      <c r="G165" s="19"/>
      <c r="H165" s="19"/>
      <c r="I165" s="19" t="str">
        <f t="shared" si="25"/>
        <v/>
      </c>
      <c r="J165" s="19"/>
      <c r="K165" s="19"/>
      <c r="L165" s="19"/>
      <c r="M165" s="19"/>
      <c r="N165" s="19"/>
      <c r="O165" s="19" t="str">
        <f t="shared" si="26"/>
        <v/>
      </c>
      <c r="P165" s="19"/>
      <c r="Q165" s="19" t="str">
        <f t="shared" si="27"/>
        <v/>
      </c>
      <c r="R165" s="19" t="str" cm="1">
        <f t="array" ref="R165">IF(SUM(LEN(B165:D165),LEN(F165:H165),LEN(J165:N165),LEN(P165))=0,"",SUM(LEN(B165:D165),LEN(F165:H165),LEN(J165:N165),LEN(P165)))</f>
        <v/>
      </c>
      <c r="S165" s="20"/>
    </row>
    <row r="166" spans="1:19" x14ac:dyDescent="0.7">
      <c r="A166" s="18"/>
      <c r="B166" s="23"/>
      <c r="C166" s="19"/>
      <c r="D166" s="19"/>
      <c r="E166" s="19" t="str">
        <f t="shared" si="28"/>
        <v/>
      </c>
      <c r="F166" s="19"/>
      <c r="G166" s="19"/>
      <c r="H166" s="19"/>
      <c r="I166" s="19" t="str">
        <f t="shared" si="25"/>
        <v/>
      </c>
      <c r="J166" s="19"/>
      <c r="K166" s="19"/>
      <c r="L166" s="19"/>
      <c r="M166" s="19"/>
      <c r="N166" s="19"/>
      <c r="O166" s="19" t="str">
        <f t="shared" si="26"/>
        <v/>
      </c>
      <c r="P166" s="19"/>
      <c r="Q166" s="19" t="str">
        <f t="shared" si="27"/>
        <v/>
      </c>
      <c r="R166" s="19" t="str" cm="1">
        <f t="array" ref="R166">IF(SUM(LEN(B166:D166),LEN(F166:H166),LEN(J166:N166),LEN(P166))=0,"",SUM(LEN(B166:D166),LEN(F166:H166),LEN(J166:N166),LEN(P166)))</f>
        <v/>
      </c>
      <c r="S166" s="20"/>
    </row>
    <row r="167" spans="1:19" x14ac:dyDescent="0.7">
      <c r="A167" s="18"/>
      <c r="B167" s="23"/>
      <c r="C167" s="19"/>
      <c r="D167" s="19"/>
      <c r="E167" s="19" t="str">
        <f t="shared" si="28"/>
        <v/>
      </c>
      <c r="F167" s="19"/>
      <c r="G167" s="19"/>
      <c r="H167" s="19"/>
      <c r="I167" s="19" t="str">
        <f t="shared" si="25"/>
        <v/>
      </c>
      <c r="J167" s="19"/>
      <c r="K167" s="19"/>
      <c r="L167" s="19"/>
      <c r="M167" s="19"/>
      <c r="N167" s="19"/>
      <c r="O167" s="19" t="str">
        <f t="shared" si="26"/>
        <v/>
      </c>
      <c r="P167" s="19"/>
      <c r="Q167" s="19" t="str">
        <f t="shared" si="27"/>
        <v/>
      </c>
      <c r="R167" s="19" t="str" cm="1">
        <f t="array" ref="R167">IF(SUM(LEN(B167:D167),LEN(F167:H167),LEN(J167:N167),LEN(P167))=0,"",SUM(LEN(B167:D167),LEN(F167:H167),LEN(J167:N167),LEN(P167)))</f>
        <v/>
      </c>
      <c r="S167" s="20"/>
    </row>
    <row r="168" spans="1:19" x14ac:dyDescent="0.7">
      <c r="A168" s="18"/>
      <c r="B168" s="23"/>
      <c r="C168" s="19"/>
      <c r="D168" s="19"/>
      <c r="E168" s="19" t="str">
        <f t="shared" si="28"/>
        <v/>
      </c>
      <c r="F168" s="19"/>
      <c r="G168" s="19"/>
      <c r="H168" s="19"/>
      <c r="I168" s="19" t="str">
        <f t="shared" si="25"/>
        <v/>
      </c>
      <c r="J168" s="19"/>
      <c r="K168" s="19"/>
      <c r="L168" s="19"/>
      <c r="M168" s="19"/>
      <c r="N168" s="19"/>
      <c r="O168" s="19" t="str">
        <f t="shared" si="26"/>
        <v/>
      </c>
      <c r="P168" s="19"/>
      <c r="Q168" s="19" t="str">
        <f t="shared" si="27"/>
        <v/>
      </c>
      <c r="R168" s="19" t="str" cm="1">
        <f t="array" ref="R168">IF(SUM(LEN(B168:D168),LEN(F168:H168),LEN(J168:N168),LEN(P168))=0,"",SUM(LEN(B168:D168),LEN(F168:H168),LEN(J168:N168),LEN(P168)))</f>
        <v/>
      </c>
      <c r="S168" s="20"/>
    </row>
    <row r="169" spans="1:19" x14ac:dyDescent="0.7">
      <c r="A169" s="18"/>
      <c r="B169" s="23"/>
      <c r="C169" s="19"/>
      <c r="D169" s="19"/>
      <c r="E169" s="19" t="str">
        <f t="shared" si="28"/>
        <v/>
      </c>
      <c r="F169" s="19"/>
      <c r="G169" s="19"/>
      <c r="H169" s="19"/>
      <c r="I169" s="19" t="str">
        <f t="shared" si="25"/>
        <v/>
      </c>
      <c r="J169" s="19"/>
      <c r="K169" s="19"/>
      <c r="L169" s="19"/>
      <c r="M169" s="19"/>
      <c r="N169" s="19"/>
      <c r="O169" s="19" t="str">
        <f t="shared" si="26"/>
        <v/>
      </c>
      <c r="P169" s="19"/>
      <c r="Q169" s="19" t="str">
        <f t="shared" si="27"/>
        <v/>
      </c>
      <c r="R169" s="19" t="str" cm="1">
        <f t="array" ref="R169">IF(SUM(LEN(B169:D169),LEN(F169:H169),LEN(J169:N169),LEN(P169))=0,"",SUM(LEN(B169:D169),LEN(F169:H169),LEN(J169:N169),LEN(P169)))</f>
        <v/>
      </c>
      <c r="S169" s="20"/>
    </row>
    <row r="170" spans="1:19" x14ac:dyDescent="0.7">
      <c r="A170" s="18"/>
      <c r="B170" s="23"/>
      <c r="C170" s="19"/>
      <c r="D170" s="19"/>
      <c r="E170" s="19" t="str">
        <f t="shared" si="28"/>
        <v/>
      </c>
      <c r="F170" s="19"/>
      <c r="G170" s="19"/>
      <c r="H170" s="19"/>
      <c r="I170" s="19" t="str">
        <f t="shared" si="25"/>
        <v/>
      </c>
      <c r="J170" s="19"/>
      <c r="K170" s="19"/>
      <c r="L170" s="19"/>
      <c r="M170" s="19"/>
      <c r="N170" s="19"/>
      <c r="O170" s="19" t="str">
        <f t="shared" si="26"/>
        <v/>
      </c>
      <c r="P170" s="19"/>
      <c r="Q170" s="19" t="str">
        <f t="shared" si="27"/>
        <v/>
      </c>
      <c r="R170" s="19" t="str" cm="1">
        <f t="array" ref="R170">IF(SUM(LEN(B170:D170),LEN(F170:H170),LEN(J170:N170),LEN(P170))=0,"",SUM(LEN(B170:D170),LEN(F170:H170),LEN(J170:N170),LEN(P170)))</f>
        <v/>
      </c>
      <c r="S170" s="20"/>
    </row>
    <row r="171" spans="1:19" x14ac:dyDescent="0.7">
      <c r="A171" s="18"/>
      <c r="B171" s="23"/>
      <c r="C171" s="19"/>
      <c r="D171" s="19"/>
      <c r="E171" s="19" t="str">
        <f t="shared" si="28"/>
        <v/>
      </c>
      <c r="F171" s="19"/>
      <c r="G171" s="19"/>
      <c r="H171" s="19"/>
      <c r="I171" s="19" t="str">
        <f t="shared" si="25"/>
        <v/>
      </c>
      <c r="J171" s="19"/>
      <c r="K171" s="19"/>
      <c r="L171" s="19"/>
      <c r="M171" s="19"/>
      <c r="N171" s="19"/>
      <c r="O171" s="19" t="str">
        <f t="shared" si="26"/>
        <v/>
      </c>
      <c r="P171" s="19"/>
      <c r="Q171" s="19" t="str">
        <f t="shared" si="27"/>
        <v/>
      </c>
      <c r="R171" s="19" t="str" cm="1">
        <f t="array" ref="R171">IF(SUM(LEN(B171:D171),LEN(F171:H171),LEN(J171:N171),LEN(P171))=0,"",SUM(LEN(B171:D171),LEN(F171:H171),LEN(J171:N171),LEN(P171)))</f>
        <v/>
      </c>
      <c r="S171" s="20"/>
    </row>
    <row r="172" spans="1:19" x14ac:dyDescent="0.7">
      <c r="A172" s="18"/>
      <c r="B172" s="23"/>
      <c r="C172" s="19"/>
      <c r="D172" s="19"/>
      <c r="E172" s="19" t="str">
        <f t="shared" si="28"/>
        <v/>
      </c>
      <c r="F172" s="19"/>
      <c r="G172" s="19"/>
      <c r="H172" s="19"/>
      <c r="I172" s="19" t="str">
        <f t="shared" si="25"/>
        <v/>
      </c>
      <c r="J172" s="19"/>
      <c r="K172" s="19"/>
      <c r="L172" s="19"/>
      <c r="M172" s="19"/>
      <c r="N172" s="19"/>
      <c r="O172" s="19" t="str">
        <f t="shared" si="26"/>
        <v/>
      </c>
      <c r="P172" s="19"/>
      <c r="Q172" s="19" t="str">
        <f t="shared" si="27"/>
        <v/>
      </c>
      <c r="R172" s="19" t="str" cm="1">
        <f t="array" ref="R172">IF(SUM(LEN(B172:D172),LEN(F172:H172),LEN(J172:N172),LEN(P172))=0,"",SUM(LEN(B172:D172),LEN(F172:H172),LEN(J172:N172),LEN(P172)))</f>
        <v/>
      </c>
      <c r="S172" s="20"/>
    </row>
    <row r="173" spans="1:19" x14ac:dyDescent="0.7">
      <c r="A173" s="18"/>
      <c r="B173" s="23"/>
      <c r="C173" s="19"/>
      <c r="D173" s="19"/>
      <c r="E173" s="19" t="str">
        <f t="shared" si="28"/>
        <v/>
      </c>
      <c r="F173" s="19"/>
      <c r="G173" s="19"/>
      <c r="H173" s="19"/>
      <c r="I173" s="19" t="str">
        <f t="shared" si="25"/>
        <v/>
      </c>
      <c r="J173" s="19"/>
      <c r="K173" s="19"/>
      <c r="L173" s="19"/>
      <c r="M173" s="19"/>
      <c r="N173" s="19"/>
      <c r="O173" s="19" t="str">
        <f t="shared" si="26"/>
        <v/>
      </c>
      <c r="P173" s="19"/>
      <c r="Q173" s="19" t="str">
        <f t="shared" si="27"/>
        <v/>
      </c>
      <c r="R173" s="19" t="str" cm="1">
        <f t="array" ref="R173">IF(SUM(LEN(B173:D173),LEN(F173:H173),LEN(J173:N173),LEN(P173))=0,"",SUM(LEN(B173:D173),LEN(F173:H173),LEN(J173:N173),LEN(P173)))</f>
        <v/>
      </c>
      <c r="S173" s="20"/>
    </row>
    <row r="174" spans="1:19" x14ac:dyDescent="0.7">
      <c r="A174" s="18"/>
      <c r="B174" s="23"/>
      <c r="C174" s="19"/>
      <c r="D174" s="19"/>
      <c r="E174" s="19" t="str">
        <f t="shared" si="28"/>
        <v/>
      </c>
      <c r="F174" s="19"/>
      <c r="G174" s="19"/>
      <c r="H174" s="19"/>
      <c r="I174" s="19" t="str">
        <f t="shared" si="25"/>
        <v/>
      </c>
      <c r="J174" s="19"/>
      <c r="K174" s="19"/>
      <c r="L174" s="19"/>
      <c r="M174" s="19"/>
      <c r="N174" s="19"/>
      <c r="O174" s="19" t="str">
        <f t="shared" si="26"/>
        <v/>
      </c>
      <c r="P174" s="19"/>
      <c r="Q174" s="19" t="str">
        <f t="shared" si="27"/>
        <v/>
      </c>
      <c r="R174" s="19" t="str" cm="1">
        <f t="array" ref="R174">IF(SUM(LEN(B174:D174),LEN(F174:H174),LEN(J174:N174),LEN(P174))=0,"",SUM(LEN(B174:D174),LEN(F174:H174),LEN(J174:N174),LEN(P174)))</f>
        <v/>
      </c>
      <c r="S174" s="20"/>
    </row>
    <row r="175" spans="1:19" x14ac:dyDescent="0.7">
      <c r="A175" s="18"/>
      <c r="B175" s="23"/>
      <c r="C175" s="19"/>
      <c r="D175" s="19"/>
      <c r="E175" s="19" t="str">
        <f t="shared" si="28"/>
        <v/>
      </c>
      <c r="F175" s="19"/>
      <c r="G175" s="19"/>
      <c r="H175" s="19"/>
      <c r="I175" s="19" t="str">
        <f t="shared" si="25"/>
        <v/>
      </c>
      <c r="J175" s="19"/>
      <c r="K175" s="19"/>
      <c r="L175" s="19"/>
      <c r="M175" s="19"/>
      <c r="N175" s="19"/>
      <c r="O175" s="19" t="str">
        <f t="shared" si="26"/>
        <v/>
      </c>
      <c r="P175" s="19"/>
      <c r="Q175" s="19" t="str">
        <f t="shared" si="27"/>
        <v/>
      </c>
      <c r="R175" s="19" t="str" cm="1">
        <f t="array" ref="R175">IF(SUM(LEN(B175:D175),LEN(F175:H175),LEN(J175:N175),LEN(P175))=0,"",SUM(LEN(B175:D175),LEN(F175:H175),LEN(J175:N175),LEN(P175)))</f>
        <v/>
      </c>
      <c r="S175" s="20"/>
    </row>
    <row r="176" spans="1:19" x14ac:dyDescent="0.7">
      <c r="A176" s="18"/>
      <c r="B176" s="23"/>
      <c r="C176" s="19"/>
      <c r="D176" s="19"/>
      <c r="E176" s="19" t="str">
        <f t="shared" si="28"/>
        <v/>
      </c>
      <c r="F176" s="19"/>
      <c r="G176" s="19"/>
      <c r="H176" s="19"/>
      <c r="I176" s="19" t="str">
        <f t="shared" si="25"/>
        <v/>
      </c>
      <c r="J176" s="19"/>
      <c r="K176" s="19"/>
      <c r="L176" s="19"/>
      <c r="M176" s="19"/>
      <c r="N176" s="19"/>
      <c r="O176" s="19" t="str">
        <f t="shared" si="26"/>
        <v/>
      </c>
      <c r="P176" s="19"/>
      <c r="Q176" s="19" t="str">
        <f t="shared" si="27"/>
        <v/>
      </c>
      <c r="R176" s="19" t="str" cm="1">
        <f t="array" ref="R176">IF(SUM(LEN(B176:D176),LEN(F176:H176),LEN(J176:N176),LEN(P176))=0,"",SUM(LEN(B176:D176),LEN(F176:H176),LEN(J176:N176),LEN(P176)))</f>
        <v/>
      </c>
      <c r="S176" s="20"/>
    </row>
    <row r="177" spans="1:19" x14ac:dyDescent="0.7">
      <c r="A177" s="18"/>
      <c r="B177" s="23"/>
      <c r="C177" s="19"/>
      <c r="D177" s="19"/>
      <c r="E177" s="19" t="str">
        <f t="shared" si="28"/>
        <v/>
      </c>
      <c r="F177" s="19"/>
      <c r="G177" s="19"/>
      <c r="H177" s="19"/>
      <c r="I177" s="19" t="str">
        <f t="shared" si="25"/>
        <v/>
      </c>
      <c r="J177" s="19"/>
      <c r="K177" s="19"/>
      <c r="L177" s="19"/>
      <c r="M177" s="19"/>
      <c r="N177" s="19"/>
      <c r="O177" s="19" t="str">
        <f t="shared" si="26"/>
        <v/>
      </c>
      <c r="P177" s="19"/>
      <c r="Q177" s="19" t="str">
        <f t="shared" si="27"/>
        <v/>
      </c>
      <c r="R177" s="19" t="str" cm="1">
        <f t="array" ref="R177">IF(SUM(LEN(B177:D177),LEN(F177:H177),LEN(J177:N177),LEN(P177))=0,"",SUM(LEN(B177:D177),LEN(F177:H177),LEN(J177:N177),LEN(P177)))</f>
        <v/>
      </c>
      <c r="S177" s="20"/>
    </row>
    <row r="178" spans="1:19" x14ac:dyDescent="0.7">
      <c r="A178" s="18"/>
      <c r="B178" s="23"/>
      <c r="C178" s="19"/>
      <c r="D178" s="19"/>
      <c r="E178" s="19" t="str">
        <f t="shared" si="28"/>
        <v/>
      </c>
      <c r="F178" s="19"/>
      <c r="G178" s="19"/>
      <c r="H178" s="19"/>
      <c r="I178" s="19" t="str">
        <f t="shared" si="25"/>
        <v/>
      </c>
      <c r="J178" s="19"/>
      <c r="K178" s="19"/>
      <c r="L178" s="19"/>
      <c r="M178" s="19"/>
      <c r="N178" s="19"/>
      <c r="O178" s="19" t="str">
        <f t="shared" si="26"/>
        <v/>
      </c>
      <c r="P178" s="19"/>
      <c r="Q178" s="19" t="str">
        <f t="shared" si="27"/>
        <v/>
      </c>
      <c r="R178" s="19" t="str" cm="1">
        <f t="array" ref="R178">IF(SUM(LEN(B178:D178),LEN(F178:H178),LEN(J178:N178),LEN(P178))=0,"",SUM(LEN(B178:D178),LEN(F178:H178),LEN(J178:N178),LEN(P178)))</f>
        <v/>
      </c>
      <c r="S178" s="20"/>
    </row>
    <row r="179" spans="1:19" x14ac:dyDescent="0.7">
      <c r="A179" s="18"/>
      <c r="B179" s="23"/>
      <c r="C179" s="19"/>
      <c r="D179" s="19"/>
      <c r="E179" s="19" t="str">
        <f t="shared" si="28"/>
        <v/>
      </c>
      <c r="F179" s="19"/>
      <c r="G179" s="19"/>
      <c r="H179" s="19"/>
      <c r="I179" s="19" t="str">
        <f t="shared" si="25"/>
        <v/>
      </c>
      <c r="J179" s="19"/>
      <c r="K179" s="19"/>
      <c r="L179" s="19"/>
      <c r="M179" s="19"/>
      <c r="N179" s="19"/>
      <c r="O179" s="19" t="str">
        <f t="shared" si="26"/>
        <v/>
      </c>
      <c r="P179" s="19"/>
      <c r="Q179" s="19" t="str">
        <f t="shared" si="27"/>
        <v/>
      </c>
      <c r="R179" s="19" t="str" cm="1">
        <f t="array" ref="R179">IF(SUM(LEN(B179:D179),LEN(F179:H179),LEN(J179:N179),LEN(P179))=0,"",SUM(LEN(B179:D179),LEN(F179:H179),LEN(J179:N179),LEN(P179)))</f>
        <v/>
      </c>
      <c r="S179" s="20"/>
    </row>
    <row r="180" spans="1:19" x14ac:dyDescent="0.7">
      <c r="A180" s="18"/>
      <c r="B180" s="23"/>
      <c r="C180" s="19"/>
      <c r="D180" s="19"/>
      <c r="E180" s="19" t="str">
        <f t="shared" si="28"/>
        <v/>
      </c>
      <c r="F180" s="19"/>
      <c r="G180" s="19"/>
      <c r="H180" s="19"/>
      <c r="I180" s="19" t="str">
        <f t="shared" si="25"/>
        <v/>
      </c>
      <c r="J180" s="19"/>
      <c r="K180" s="19"/>
      <c r="L180" s="19"/>
      <c r="M180" s="19"/>
      <c r="N180" s="19"/>
      <c r="O180" s="19" t="str">
        <f t="shared" si="26"/>
        <v/>
      </c>
      <c r="P180" s="19"/>
      <c r="Q180" s="19" t="str">
        <f t="shared" si="27"/>
        <v/>
      </c>
      <c r="R180" s="19" t="str" cm="1">
        <f t="array" ref="R180">IF(SUM(LEN(B180:D180),LEN(F180:H180),LEN(J180:N180),LEN(P180))=0,"",SUM(LEN(B180:D180),LEN(F180:H180),LEN(J180:N180),LEN(P180)))</f>
        <v/>
      </c>
      <c r="S180" s="20"/>
    </row>
    <row r="181" spans="1:19" x14ac:dyDescent="0.7">
      <c r="A181" s="18"/>
      <c r="B181" s="23"/>
      <c r="C181" s="19"/>
      <c r="D181" s="19"/>
      <c r="E181" s="19" t="str">
        <f t="shared" si="28"/>
        <v/>
      </c>
      <c r="F181" s="19"/>
      <c r="G181" s="19"/>
      <c r="H181" s="19"/>
      <c r="I181" s="19" t="str">
        <f t="shared" si="25"/>
        <v/>
      </c>
      <c r="J181" s="19"/>
      <c r="K181" s="19"/>
      <c r="L181" s="19"/>
      <c r="M181" s="19"/>
      <c r="N181" s="19"/>
      <c r="O181" s="19" t="str">
        <f t="shared" si="26"/>
        <v/>
      </c>
      <c r="P181" s="19"/>
      <c r="Q181" s="19" t="str">
        <f t="shared" si="27"/>
        <v/>
      </c>
      <c r="R181" s="19" t="str" cm="1">
        <f t="array" ref="R181">IF(SUM(LEN(B181:D181),LEN(F181:H181),LEN(J181:N181),LEN(P181))=0,"",SUM(LEN(B181:D181),LEN(F181:H181),LEN(J181:N181),LEN(P181)))</f>
        <v/>
      </c>
      <c r="S181" s="20"/>
    </row>
    <row r="182" spans="1:19" x14ac:dyDescent="0.7">
      <c r="A182" s="18"/>
      <c r="B182" s="23"/>
      <c r="C182" s="19"/>
      <c r="D182" s="19"/>
      <c r="E182" s="19" t="str">
        <f t="shared" si="28"/>
        <v/>
      </c>
      <c r="F182" s="19"/>
      <c r="G182" s="19"/>
      <c r="H182" s="19"/>
      <c r="I182" s="19" t="str">
        <f t="shared" si="25"/>
        <v/>
      </c>
      <c r="J182" s="19"/>
      <c r="K182" s="19"/>
      <c r="L182" s="19"/>
      <c r="M182" s="19"/>
      <c r="N182" s="19"/>
      <c r="O182" s="19" t="str">
        <f t="shared" si="26"/>
        <v/>
      </c>
      <c r="P182" s="19"/>
      <c r="Q182" s="19" t="str">
        <f t="shared" si="27"/>
        <v/>
      </c>
      <c r="R182" s="19" t="str" cm="1">
        <f t="array" ref="R182">IF(SUM(LEN(B182:D182),LEN(F182:H182),LEN(J182:N182),LEN(P182))=0,"",SUM(LEN(B182:D182),LEN(F182:H182),LEN(J182:N182),LEN(P182)))</f>
        <v/>
      </c>
      <c r="S182" s="20"/>
    </row>
    <row r="183" spans="1:19" x14ac:dyDescent="0.7">
      <c r="A183" s="18"/>
      <c r="B183" s="23"/>
      <c r="C183" s="19"/>
      <c r="D183" s="19"/>
      <c r="E183" s="19" t="str">
        <f t="shared" si="28"/>
        <v/>
      </c>
      <c r="F183" s="19"/>
      <c r="G183" s="19"/>
      <c r="H183" s="19"/>
      <c r="I183" s="19" t="str">
        <f t="shared" si="25"/>
        <v/>
      </c>
      <c r="J183" s="19"/>
      <c r="K183" s="19"/>
      <c r="L183" s="19"/>
      <c r="M183" s="19"/>
      <c r="N183" s="19"/>
      <c r="O183" s="19" t="str">
        <f t="shared" si="26"/>
        <v/>
      </c>
      <c r="P183" s="19"/>
      <c r="Q183" s="19" t="str">
        <f t="shared" si="27"/>
        <v/>
      </c>
      <c r="R183" s="19" t="str" cm="1">
        <f t="array" ref="R183">IF(SUM(LEN(B183:D183),LEN(F183:H183),LEN(J183:N183),LEN(P183))=0,"",SUM(LEN(B183:D183),LEN(F183:H183),LEN(J183:N183),LEN(P183)))</f>
        <v/>
      </c>
      <c r="S183" s="20"/>
    </row>
    <row r="184" spans="1:19" x14ac:dyDescent="0.7">
      <c r="A184" s="18"/>
      <c r="B184" s="23"/>
      <c r="C184" s="19"/>
      <c r="D184" s="19"/>
      <c r="E184" s="19" t="str">
        <f t="shared" si="28"/>
        <v/>
      </c>
      <c r="F184" s="19"/>
      <c r="G184" s="19"/>
      <c r="H184" s="19"/>
      <c r="I184" s="19" t="str">
        <f t="shared" si="25"/>
        <v/>
      </c>
      <c r="J184" s="19"/>
      <c r="K184" s="19"/>
      <c r="L184" s="19"/>
      <c r="M184" s="19"/>
      <c r="N184" s="19"/>
      <c r="O184" s="19" t="str">
        <f t="shared" si="26"/>
        <v/>
      </c>
      <c r="P184" s="19"/>
      <c r="Q184" s="19" t="str">
        <f t="shared" si="27"/>
        <v/>
      </c>
      <c r="R184" s="19" t="str" cm="1">
        <f t="array" ref="R184">IF(SUM(LEN(B184:D184),LEN(F184:H184),LEN(J184:N184),LEN(P184))=0,"",SUM(LEN(B184:D184),LEN(F184:H184),LEN(J184:N184),LEN(P184)))</f>
        <v/>
      </c>
      <c r="S184" s="20"/>
    </row>
    <row r="185" spans="1:19" x14ac:dyDescent="0.7">
      <c r="A185" s="18"/>
      <c r="B185" s="23"/>
      <c r="C185" s="19"/>
      <c r="D185" s="19"/>
      <c r="E185" s="19" t="str">
        <f t="shared" si="28"/>
        <v/>
      </c>
      <c r="F185" s="19"/>
      <c r="G185" s="19"/>
      <c r="H185" s="19"/>
      <c r="I185" s="19" t="str">
        <f t="shared" si="25"/>
        <v/>
      </c>
      <c r="J185" s="19"/>
      <c r="K185" s="19"/>
      <c r="L185" s="19"/>
      <c r="M185" s="19"/>
      <c r="N185" s="19"/>
      <c r="O185" s="19" t="str">
        <f t="shared" si="26"/>
        <v/>
      </c>
      <c r="P185" s="19"/>
      <c r="Q185" s="19" t="str">
        <f t="shared" si="27"/>
        <v/>
      </c>
      <c r="R185" s="19" t="str" cm="1">
        <f t="array" ref="R185">IF(SUM(LEN(B185:D185),LEN(F185:H185),LEN(J185:N185),LEN(P185))=0,"",SUM(LEN(B185:D185),LEN(F185:H185),LEN(J185:N185),LEN(P185)))</f>
        <v/>
      </c>
      <c r="S185" s="20"/>
    </row>
    <row r="186" spans="1:19" x14ac:dyDescent="0.7">
      <c r="A186" s="18"/>
      <c r="B186" s="23"/>
      <c r="C186" s="19"/>
      <c r="D186" s="19"/>
      <c r="E186" s="19" t="str">
        <f t="shared" si="28"/>
        <v/>
      </c>
      <c r="F186" s="19"/>
      <c r="G186" s="19"/>
      <c r="H186" s="19"/>
      <c r="I186" s="19" t="str">
        <f t="shared" si="25"/>
        <v/>
      </c>
      <c r="J186" s="19"/>
      <c r="K186" s="19"/>
      <c r="L186" s="19"/>
      <c r="M186" s="19"/>
      <c r="N186" s="19"/>
      <c r="O186" s="19" t="str">
        <f t="shared" si="26"/>
        <v/>
      </c>
      <c r="P186" s="19"/>
      <c r="Q186" s="19" t="str">
        <f t="shared" si="27"/>
        <v/>
      </c>
      <c r="R186" s="19" t="str" cm="1">
        <f t="array" ref="R186">IF(SUM(LEN(B186:D186),LEN(F186:H186),LEN(J186:N186),LEN(P186))=0,"",SUM(LEN(B186:D186),LEN(F186:H186),LEN(J186:N186),LEN(P186)))</f>
        <v/>
      </c>
      <c r="S186" s="20"/>
    </row>
    <row r="187" spans="1:19" x14ac:dyDescent="0.7">
      <c r="A187" s="18"/>
      <c r="B187" s="23"/>
      <c r="C187" s="19"/>
      <c r="D187" s="19"/>
      <c r="E187" s="19" t="str">
        <f t="shared" si="28"/>
        <v/>
      </c>
      <c r="F187" s="19"/>
      <c r="G187" s="19"/>
      <c r="H187" s="19"/>
      <c r="I187" s="19" t="str">
        <f t="shared" si="25"/>
        <v/>
      </c>
      <c r="J187" s="19"/>
      <c r="K187" s="19"/>
      <c r="L187" s="19"/>
      <c r="M187" s="19"/>
      <c r="N187" s="19"/>
      <c r="O187" s="19" t="str">
        <f t="shared" si="26"/>
        <v/>
      </c>
      <c r="P187" s="19"/>
      <c r="Q187" s="19" t="str">
        <f t="shared" si="27"/>
        <v/>
      </c>
      <c r="R187" s="19" t="str" cm="1">
        <f t="array" ref="R187">IF(SUM(LEN(B187:D187),LEN(F187:H187),LEN(J187:N187),LEN(P187))=0,"",SUM(LEN(B187:D187),LEN(F187:H187),LEN(J187:N187),LEN(P187)))</f>
        <v/>
      </c>
      <c r="S187" s="20"/>
    </row>
    <row r="188" spans="1:19" x14ac:dyDescent="0.7">
      <c r="A188" s="18"/>
      <c r="B188" s="23"/>
      <c r="C188" s="19"/>
      <c r="D188" s="19"/>
      <c r="E188" s="19" t="str">
        <f t="shared" si="28"/>
        <v/>
      </c>
      <c r="F188" s="19"/>
      <c r="G188" s="19"/>
      <c r="H188" s="19"/>
      <c r="I188" s="19" t="str">
        <f t="shared" si="25"/>
        <v/>
      </c>
      <c r="J188" s="19"/>
      <c r="K188" s="19"/>
      <c r="L188" s="19"/>
      <c r="M188" s="19"/>
      <c r="N188" s="19"/>
      <c r="O188" s="19" t="str">
        <f t="shared" si="26"/>
        <v/>
      </c>
      <c r="P188" s="19"/>
      <c r="Q188" s="19" t="str">
        <f t="shared" si="27"/>
        <v/>
      </c>
      <c r="R188" s="19" t="str" cm="1">
        <f t="array" ref="R188">IF(SUM(LEN(B188:D188),LEN(F188:H188),LEN(J188:N188),LEN(P188))=0,"",SUM(LEN(B188:D188),LEN(F188:H188),LEN(J188:N188),LEN(P188)))</f>
        <v/>
      </c>
      <c r="S188" s="20"/>
    </row>
    <row r="189" spans="1:19" x14ac:dyDescent="0.7">
      <c r="A189" s="18"/>
      <c r="B189" s="23"/>
      <c r="C189" s="19"/>
      <c r="D189" s="19"/>
      <c r="E189" s="19" t="str">
        <f t="shared" si="28"/>
        <v/>
      </c>
      <c r="F189" s="19"/>
      <c r="G189" s="19"/>
      <c r="H189" s="19"/>
      <c r="I189" s="19" t="str">
        <f t="shared" si="25"/>
        <v/>
      </c>
      <c r="J189" s="19"/>
      <c r="K189" s="19"/>
      <c r="L189" s="19"/>
      <c r="M189" s="19"/>
      <c r="N189" s="19"/>
      <c r="O189" s="19" t="str">
        <f t="shared" si="26"/>
        <v/>
      </c>
      <c r="P189" s="19"/>
      <c r="Q189" s="19" t="str">
        <f t="shared" si="27"/>
        <v/>
      </c>
      <c r="R189" s="19" t="str" cm="1">
        <f t="array" ref="R189">IF(SUM(LEN(B189:D189),LEN(F189:H189),LEN(J189:N189),LEN(P189))=0,"",SUM(LEN(B189:D189),LEN(F189:H189),LEN(J189:N189),LEN(P189)))</f>
        <v/>
      </c>
      <c r="S189" s="20"/>
    </row>
    <row r="190" spans="1:19" x14ac:dyDescent="0.7">
      <c r="A190" s="18"/>
      <c r="B190" s="23"/>
      <c r="C190" s="19"/>
      <c r="D190" s="19"/>
      <c r="E190" s="19" t="str">
        <f t="shared" si="28"/>
        <v/>
      </c>
      <c r="F190" s="19"/>
      <c r="G190" s="19"/>
      <c r="H190" s="19"/>
      <c r="I190" s="19" t="str">
        <f t="shared" si="25"/>
        <v/>
      </c>
      <c r="J190" s="19"/>
      <c r="K190" s="19"/>
      <c r="L190" s="19"/>
      <c r="M190" s="19"/>
      <c r="N190" s="19"/>
      <c r="O190" s="19" t="str">
        <f t="shared" si="26"/>
        <v/>
      </c>
      <c r="P190" s="19"/>
      <c r="Q190" s="19" t="str">
        <f t="shared" si="27"/>
        <v/>
      </c>
      <c r="R190" s="19" t="str" cm="1">
        <f t="array" ref="R190">IF(SUM(LEN(B190:D190),LEN(F190:H190),LEN(J190:N190),LEN(P190))=0,"",SUM(LEN(B190:D190),LEN(F190:H190),LEN(J190:N190),LEN(P190)))</f>
        <v/>
      </c>
      <c r="S190" s="20"/>
    </row>
    <row r="191" spans="1:19" x14ac:dyDescent="0.7">
      <c r="A191" s="18"/>
      <c r="B191" s="23"/>
      <c r="C191" s="19"/>
      <c r="D191" s="19"/>
      <c r="E191" s="19" t="str">
        <f t="shared" si="28"/>
        <v/>
      </c>
      <c r="F191" s="19"/>
      <c r="G191" s="19"/>
      <c r="H191" s="19"/>
      <c r="I191" s="19" t="str">
        <f t="shared" ref="I191:I254" si="29">IF(LEN(H191)=0,"",LEN(H191))</f>
        <v/>
      </c>
      <c r="J191" s="19"/>
      <c r="K191" s="19"/>
      <c r="L191" s="19"/>
      <c r="M191" s="19"/>
      <c r="N191" s="19"/>
      <c r="O191" s="19" t="str">
        <f t="shared" ref="O191:O254" si="30">IF(LEN(N191)=0,"",LEN(N191))</f>
        <v/>
      </c>
      <c r="P191" s="19"/>
      <c r="Q191" s="19" t="str">
        <f t="shared" ref="Q191:Q254" si="31">IF(LEN(P191)=0,"",LEN(P191))</f>
        <v/>
      </c>
      <c r="R191" s="19" t="str" cm="1">
        <f t="array" ref="R191">IF(SUM(LEN(B191:D191),LEN(F191:H191),LEN(J191:N191),LEN(P191))=0,"",SUM(LEN(B191:D191),LEN(F191:H191),LEN(J191:N191),LEN(P191)))</f>
        <v/>
      </c>
      <c r="S191" s="20"/>
    </row>
    <row r="192" spans="1:19" x14ac:dyDescent="0.7">
      <c r="A192" s="18"/>
      <c r="B192" s="23"/>
      <c r="C192" s="19"/>
      <c r="D192" s="19"/>
      <c r="E192" s="19" t="str">
        <f t="shared" si="28"/>
        <v/>
      </c>
      <c r="F192" s="19"/>
      <c r="G192" s="19"/>
      <c r="H192" s="19"/>
      <c r="I192" s="19" t="str">
        <f t="shared" si="29"/>
        <v/>
      </c>
      <c r="J192" s="19"/>
      <c r="K192" s="19"/>
      <c r="L192" s="19"/>
      <c r="M192" s="19"/>
      <c r="N192" s="19"/>
      <c r="O192" s="19" t="str">
        <f t="shared" si="30"/>
        <v/>
      </c>
      <c r="P192" s="19"/>
      <c r="Q192" s="19" t="str">
        <f t="shared" si="31"/>
        <v/>
      </c>
      <c r="R192" s="19" t="str" cm="1">
        <f t="array" ref="R192">IF(SUM(LEN(B192:D192),LEN(F192:H192),LEN(J192:N192),LEN(P192))=0,"",SUM(LEN(B192:D192),LEN(F192:H192),LEN(J192:N192),LEN(P192)))</f>
        <v/>
      </c>
      <c r="S192" s="20"/>
    </row>
    <row r="193" spans="1:19" x14ac:dyDescent="0.7">
      <c r="A193" s="18"/>
      <c r="B193" s="23"/>
      <c r="C193" s="19"/>
      <c r="D193" s="19"/>
      <c r="E193" s="19" t="str">
        <f t="shared" ref="E193:E256" si="32">IF(LEN(D193)=0,"",LEN(D193))</f>
        <v/>
      </c>
      <c r="F193" s="19"/>
      <c r="G193" s="19"/>
      <c r="H193" s="19"/>
      <c r="I193" s="19" t="str">
        <f t="shared" si="29"/>
        <v/>
      </c>
      <c r="J193" s="19"/>
      <c r="K193" s="19"/>
      <c r="L193" s="19"/>
      <c r="M193" s="19"/>
      <c r="N193" s="19"/>
      <c r="O193" s="19" t="str">
        <f t="shared" si="30"/>
        <v/>
      </c>
      <c r="P193" s="19"/>
      <c r="Q193" s="19" t="str">
        <f t="shared" si="31"/>
        <v/>
      </c>
      <c r="R193" s="19" t="str" cm="1">
        <f t="array" ref="R193">IF(SUM(LEN(B193:D193),LEN(F193:H193),LEN(J193:N193),LEN(P193))=0,"",SUM(LEN(B193:D193),LEN(F193:H193),LEN(J193:N193),LEN(P193)))</f>
        <v/>
      </c>
      <c r="S193" s="20"/>
    </row>
    <row r="194" spans="1:19" x14ac:dyDescent="0.7">
      <c r="A194" s="18"/>
      <c r="B194" s="23"/>
      <c r="C194" s="19"/>
      <c r="D194" s="19"/>
      <c r="E194" s="19" t="str">
        <f t="shared" si="32"/>
        <v/>
      </c>
      <c r="F194" s="19"/>
      <c r="G194" s="19"/>
      <c r="H194" s="19"/>
      <c r="I194" s="19" t="str">
        <f t="shared" si="29"/>
        <v/>
      </c>
      <c r="J194" s="19"/>
      <c r="K194" s="19"/>
      <c r="L194" s="19"/>
      <c r="M194" s="19"/>
      <c r="N194" s="19"/>
      <c r="O194" s="19" t="str">
        <f t="shared" si="30"/>
        <v/>
      </c>
      <c r="P194" s="19"/>
      <c r="Q194" s="19" t="str">
        <f t="shared" si="31"/>
        <v/>
      </c>
      <c r="R194" s="19" t="str" cm="1">
        <f t="array" ref="R194">IF(SUM(LEN(B194:D194),LEN(F194:H194),LEN(J194:N194),LEN(P194))=0,"",SUM(LEN(B194:D194),LEN(F194:H194),LEN(J194:N194),LEN(P194)))</f>
        <v/>
      </c>
      <c r="S194" s="20"/>
    </row>
    <row r="195" spans="1:19" x14ac:dyDescent="0.7">
      <c r="A195" s="18"/>
      <c r="B195" s="23"/>
      <c r="C195" s="19"/>
      <c r="D195" s="19"/>
      <c r="E195" s="19" t="str">
        <f t="shared" si="32"/>
        <v/>
      </c>
      <c r="F195" s="19"/>
      <c r="G195" s="19"/>
      <c r="H195" s="19"/>
      <c r="I195" s="19" t="str">
        <f t="shared" si="29"/>
        <v/>
      </c>
      <c r="J195" s="19"/>
      <c r="K195" s="19"/>
      <c r="L195" s="19"/>
      <c r="M195" s="19"/>
      <c r="N195" s="19"/>
      <c r="O195" s="19" t="str">
        <f t="shared" si="30"/>
        <v/>
      </c>
      <c r="P195" s="19"/>
      <c r="Q195" s="19" t="str">
        <f t="shared" si="31"/>
        <v/>
      </c>
      <c r="R195" s="19" t="str" cm="1">
        <f t="array" ref="R195">IF(SUM(LEN(B195:D195),LEN(F195:H195),LEN(J195:N195),LEN(P195))=0,"",SUM(LEN(B195:D195),LEN(F195:H195),LEN(J195:N195),LEN(P195)))</f>
        <v/>
      </c>
      <c r="S195" s="20"/>
    </row>
    <row r="196" spans="1:19" x14ac:dyDescent="0.7">
      <c r="A196" s="18"/>
      <c r="B196" s="23"/>
      <c r="C196" s="19"/>
      <c r="D196" s="19"/>
      <c r="E196" s="19" t="str">
        <f t="shared" si="32"/>
        <v/>
      </c>
      <c r="F196" s="19"/>
      <c r="G196" s="19"/>
      <c r="H196" s="19"/>
      <c r="I196" s="19" t="str">
        <f t="shared" si="29"/>
        <v/>
      </c>
      <c r="J196" s="19"/>
      <c r="K196" s="19"/>
      <c r="L196" s="19"/>
      <c r="M196" s="19"/>
      <c r="N196" s="19"/>
      <c r="O196" s="19" t="str">
        <f t="shared" si="30"/>
        <v/>
      </c>
      <c r="P196" s="19"/>
      <c r="Q196" s="19" t="str">
        <f t="shared" si="31"/>
        <v/>
      </c>
      <c r="R196" s="19" t="str" cm="1">
        <f t="array" ref="R196">IF(SUM(LEN(B196:D196),LEN(F196:H196),LEN(J196:N196),LEN(P196))=0,"",SUM(LEN(B196:D196),LEN(F196:H196),LEN(J196:N196),LEN(P196)))</f>
        <v/>
      </c>
      <c r="S196" s="20"/>
    </row>
    <row r="197" spans="1:19" x14ac:dyDescent="0.7">
      <c r="A197" s="18"/>
      <c r="B197" s="23"/>
      <c r="C197" s="19"/>
      <c r="D197" s="19"/>
      <c r="E197" s="19" t="str">
        <f t="shared" si="32"/>
        <v/>
      </c>
      <c r="F197" s="19"/>
      <c r="G197" s="19"/>
      <c r="H197" s="19"/>
      <c r="I197" s="19" t="str">
        <f t="shared" si="29"/>
        <v/>
      </c>
      <c r="J197" s="19"/>
      <c r="K197" s="19"/>
      <c r="L197" s="19"/>
      <c r="M197" s="19"/>
      <c r="N197" s="19"/>
      <c r="O197" s="19" t="str">
        <f t="shared" si="30"/>
        <v/>
      </c>
      <c r="P197" s="19"/>
      <c r="Q197" s="19" t="str">
        <f t="shared" si="31"/>
        <v/>
      </c>
      <c r="R197" s="19" t="str" cm="1">
        <f t="array" ref="R197">IF(SUM(LEN(B197:D197),LEN(F197:H197),LEN(J197:N197),LEN(P197))=0,"",SUM(LEN(B197:D197),LEN(F197:H197),LEN(J197:N197),LEN(P197)))</f>
        <v/>
      </c>
      <c r="S197" s="20"/>
    </row>
    <row r="198" spans="1:19" x14ac:dyDescent="0.7">
      <c r="A198" s="18"/>
      <c r="B198" s="23"/>
      <c r="C198" s="19"/>
      <c r="D198" s="19"/>
      <c r="E198" s="19" t="str">
        <f t="shared" si="32"/>
        <v/>
      </c>
      <c r="F198" s="19"/>
      <c r="G198" s="19"/>
      <c r="H198" s="19"/>
      <c r="I198" s="19" t="str">
        <f t="shared" si="29"/>
        <v/>
      </c>
      <c r="J198" s="19"/>
      <c r="K198" s="19"/>
      <c r="L198" s="19"/>
      <c r="M198" s="19"/>
      <c r="N198" s="19"/>
      <c r="O198" s="19" t="str">
        <f t="shared" si="30"/>
        <v/>
      </c>
      <c r="P198" s="19"/>
      <c r="Q198" s="19" t="str">
        <f t="shared" si="31"/>
        <v/>
      </c>
      <c r="R198" s="19" t="str" cm="1">
        <f t="array" ref="R198">IF(SUM(LEN(B198:D198),LEN(F198:H198),LEN(J198:N198),LEN(P198))=0,"",SUM(LEN(B198:D198),LEN(F198:H198),LEN(J198:N198),LEN(P198)))</f>
        <v/>
      </c>
      <c r="S198" s="20"/>
    </row>
    <row r="199" spans="1:19" x14ac:dyDescent="0.7">
      <c r="A199" s="18"/>
      <c r="B199" s="23"/>
      <c r="C199" s="19"/>
      <c r="D199" s="19"/>
      <c r="E199" s="19" t="str">
        <f t="shared" si="32"/>
        <v/>
      </c>
      <c r="F199" s="19"/>
      <c r="G199" s="19"/>
      <c r="H199" s="19"/>
      <c r="I199" s="19" t="str">
        <f t="shared" si="29"/>
        <v/>
      </c>
      <c r="J199" s="19"/>
      <c r="K199" s="19"/>
      <c r="L199" s="19"/>
      <c r="M199" s="19"/>
      <c r="N199" s="19"/>
      <c r="O199" s="19" t="str">
        <f t="shared" si="30"/>
        <v/>
      </c>
      <c r="P199" s="19"/>
      <c r="Q199" s="19" t="str">
        <f t="shared" si="31"/>
        <v/>
      </c>
      <c r="R199" s="19" t="str" cm="1">
        <f t="array" ref="R199">IF(SUM(LEN(B199:D199),LEN(F199:H199),LEN(J199:N199),LEN(P199))=0,"",SUM(LEN(B199:D199),LEN(F199:H199),LEN(J199:N199),LEN(P199)))</f>
        <v/>
      </c>
      <c r="S199" s="20"/>
    </row>
    <row r="200" spans="1:19" x14ac:dyDescent="0.7">
      <c r="A200" s="18"/>
      <c r="B200" s="23"/>
      <c r="C200" s="19"/>
      <c r="D200" s="19"/>
      <c r="E200" s="19" t="str">
        <f t="shared" si="32"/>
        <v/>
      </c>
      <c r="F200" s="19"/>
      <c r="G200" s="19"/>
      <c r="H200" s="19"/>
      <c r="I200" s="19" t="str">
        <f t="shared" si="29"/>
        <v/>
      </c>
      <c r="J200" s="19"/>
      <c r="K200" s="19"/>
      <c r="L200" s="19"/>
      <c r="M200" s="19"/>
      <c r="N200" s="19"/>
      <c r="O200" s="19" t="str">
        <f t="shared" si="30"/>
        <v/>
      </c>
      <c r="P200" s="19"/>
      <c r="Q200" s="19" t="str">
        <f t="shared" si="31"/>
        <v/>
      </c>
      <c r="R200" s="19" t="str" cm="1">
        <f t="array" ref="R200">IF(SUM(LEN(B200:D200),LEN(F200:H200),LEN(J200:N200),LEN(P200))=0,"",SUM(LEN(B200:D200),LEN(F200:H200),LEN(J200:N200),LEN(P200)))</f>
        <v/>
      </c>
      <c r="S200" s="20"/>
    </row>
    <row r="201" spans="1:19" x14ac:dyDescent="0.7">
      <c r="A201" s="18"/>
      <c r="B201" s="23"/>
      <c r="C201" s="19"/>
      <c r="D201" s="19"/>
      <c r="E201" s="19" t="str">
        <f t="shared" si="32"/>
        <v/>
      </c>
      <c r="F201" s="19"/>
      <c r="G201" s="19"/>
      <c r="H201" s="19"/>
      <c r="I201" s="19" t="str">
        <f t="shared" si="29"/>
        <v/>
      </c>
      <c r="J201" s="19"/>
      <c r="K201" s="19"/>
      <c r="L201" s="19"/>
      <c r="M201" s="19"/>
      <c r="N201" s="19"/>
      <c r="O201" s="19" t="str">
        <f t="shared" si="30"/>
        <v/>
      </c>
      <c r="P201" s="19"/>
      <c r="Q201" s="19" t="str">
        <f t="shared" si="31"/>
        <v/>
      </c>
      <c r="R201" s="19" t="str" cm="1">
        <f t="array" ref="R201">IF(SUM(LEN(B201:D201),LEN(F201:H201),LEN(J201:N201),LEN(P201))=0,"",SUM(LEN(B201:D201),LEN(F201:H201),LEN(J201:N201),LEN(P201)))</f>
        <v/>
      </c>
      <c r="S201" s="20"/>
    </row>
    <row r="202" spans="1:19" x14ac:dyDescent="0.7">
      <c r="A202" s="18"/>
      <c r="B202" s="23"/>
      <c r="C202" s="19"/>
      <c r="D202" s="19"/>
      <c r="E202" s="19" t="str">
        <f t="shared" si="32"/>
        <v/>
      </c>
      <c r="F202" s="19"/>
      <c r="G202" s="19"/>
      <c r="H202" s="19"/>
      <c r="I202" s="19" t="str">
        <f t="shared" si="29"/>
        <v/>
      </c>
      <c r="J202" s="19"/>
      <c r="K202" s="19"/>
      <c r="L202" s="19"/>
      <c r="M202" s="19"/>
      <c r="N202" s="19"/>
      <c r="O202" s="19" t="str">
        <f t="shared" si="30"/>
        <v/>
      </c>
      <c r="P202" s="19"/>
      <c r="Q202" s="19" t="str">
        <f t="shared" si="31"/>
        <v/>
      </c>
      <c r="R202" s="19" t="str" cm="1">
        <f t="array" ref="R202">IF(SUM(LEN(B202:D202),LEN(F202:H202),LEN(J202:N202),LEN(P202))=0,"",SUM(LEN(B202:D202),LEN(F202:H202),LEN(J202:N202),LEN(P202)))</f>
        <v/>
      </c>
      <c r="S202" s="20"/>
    </row>
    <row r="203" spans="1:19" x14ac:dyDescent="0.7">
      <c r="A203" s="18"/>
      <c r="B203" s="23"/>
      <c r="C203" s="19"/>
      <c r="D203" s="19"/>
      <c r="E203" s="19" t="str">
        <f t="shared" si="32"/>
        <v/>
      </c>
      <c r="F203" s="19"/>
      <c r="G203" s="19"/>
      <c r="H203" s="19"/>
      <c r="I203" s="19" t="str">
        <f t="shared" si="29"/>
        <v/>
      </c>
      <c r="J203" s="19"/>
      <c r="K203" s="19"/>
      <c r="L203" s="19"/>
      <c r="M203" s="19"/>
      <c r="N203" s="19"/>
      <c r="O203" s="19" t="str">
        <f t="shared" si="30"/>
        <v/>
      </c>
      <c r="P203" s="19"/>
      <c r="Q203" s="19" t="str">
        <f t="shared" si="31"/>
        <v/>
      </c>
      <c r="R203" s="19" t="str" cm="1">
        <f t="array" ref="R203">IF(SUM(LEN(B203:D203),LEN(F203:H203),LEN(J203:N203),LEN(P203))=0,"",SUM(LEN(B203:D203),LEN(F203:H203),LEN(J203:N203),LEN(P203)))</f>
        <v/>
      </c>
      <c r="S203" s="20"/>
    </row>
    <row r="204" spans="1:19" x14ac:dyDescent="0.7">
      <c r="A204" s="18"/>
      <c r="B204" s="23"/>
      <c r="C204" s="19"/>
      <c r="D204" s="19"/>
      <c r="E204" s="19" t="str">
        <f t="shared" si="32"/>
        <v/>
      </c>
      <c r="F204" s="19"/>
      <c r="G204" s="19"/>
      <c r="H204" s="19"/>
      <c r="I204" s="19" t="str">
        <f t="shared" si="29"/>
        <v/>
      </c>
      <c r="J204" s="19"/>
      <c r="K204" s="19"/>
      <c r="L204" s="19"/>
      <c r="M204" s="19"/>
      <c r="N204" s="19"/>
      <c r="O204" s="19" t="str">
        <f t="shared" si="30"/>
        <v/>
      </c>
      <c r="P204" s="19"/>
      <c r="Q204" s="19" t="str">
        <f t="shared" si="31"/>
        <v/>
      </c>
      <c r="R204" s="19" t="str" cm="1">
        <f t="array" ref="R204">IF(SUM(LEN(B204:D204),LEN(F204:H204),LEN(J204:N204),LEN(P204))=0,"",SUM(LEN(B204:D204),LEN(F204:H204),LEN(J204:N204),LEN(P204)))</f>
        <v/>
      </c>
      <c r="S204" s="20"/>
    </row>
    <row r="205" spans="1:19" x14ac:dyDescent="0.7">
      <c r="A205" s="18"/>
      <c r="B205" s="23"/>
      <c r="C205" s="19"/>
      <c r="D205" s="19"/>
      <c r="E205" s="19" t="str">
        <f t="shared" si="32"/>
        <v/>
      </c>
      <c r="F205" s="19"/>
      <c r="G205" s="19"/>
      <c r="H205" s="19"/>
      <c r="I205" s="19" t="str">
        <f t="shared" si="29"/>
        <v/>
      </c>
      <c r="J205" s="19"/>
      <c r="K205" s="19"/>
      <c r="L205" s="19"/>
      <c r="M205" s="19"/>
      <c r="N205" s="19"/>
      <c r="O205" s="19" t="str">
        <f t="shared" si="30"/>
        <v/>
      </c>
      <c r="P205" s="19"/>
      <c r="Q205" s="19" t="str">
        <f t="shared" si="31"/>
        <v/>
      </c>
      <c r="R205" s="19" t="str" cm="1">
        <f t="array" ref="R205">IF(SUM(LEN(B205:D205),LEN(F205:H205),LEN(J205:N205),LEN(P205))=0,"",SUM(LEN(B205:D205),LEN(F205:H205),LEN(J205:N205),LEN(P205)))</f>
        <v/>
      </c>
      <c r="S205" s="20"/>
    </row>
    <row r="206" spans="1:19" x14ac:dyDescent="0.7">
      <c r="A206" s="18"/>
      <c r="B206" s="23"/>
      <c r="C206" s="19"/>
      <c r="D206" s="19"/>
      <c r="E206" s="19" t="str">
        <f t="shared" si="32"/>
        <v/>
      </c>
      <c r="F206" s="19"/>
      <c r="G206" s="19"/>
      <c r="H206" s="19"/>
      <c r="I206" s="19" t="str">
        <f t="shared" si="29"/>
        <v/>
      </c>
      <c r="J206" s="19"/>
      <c r="K206" s="19"/>
      <c r="L206" s="19"/>
      <c r="M206" s="19"/>
      <c r="N206" s="19"/>
      <c r="O206" s="19" t="str">
        <f t="shared" si="30"/>
        <v/>
      </c>
      <c r="P206" s="19"/>
      <c r="Q206" s="19" t="str">
        <f t="shared" si="31"/>
        <v/>
      </c>
      <c r="R206" s="19" t="str" cm="1">
        <f t="array" ref="R206">IF(SUM(LEN(B206:D206),LEN(F206:H206),LEN(J206:N206),LEN(P206))=0,"",SUM(LEN(B206:D206),LEN(F206:H206),LEN(J206:N206),LEN(P206)))</f>
        <v/>
      </c>
      <c r="S206" s="20"/>
    </row>
    <row r="207" spans="1:19" x14ac:dyDescent="0.7">
      <c r="A207" s="18"/>
      <c r="B207" s="23"/>
      <c r="C207" s="19"/>
      <c r="D207" s="19"/>
      <c r="E207" s="19" t="str">
        <f t="shared" si="32"/>
        <v/>
      </c>
      <c r="F207" s="19"/>
      <c r="G207" s="19"/>
      <c r="H207" s="19"/>
      <c r="I207" s="19" t="str">
        <f t="shared" si="29"/>
        <v/>
      </c>
      <c r="J207" s="19"/>
      <c r="K207" s="19"/>
      <c r="L207" s="19"/>
      <c r="M207" s="19"/>
      <c r="N207" s="19"/>
      <c r="O207" s="19" t="str">
        <f t="shared" si="30"/>
        <v/>
      </c>
      <c r="P207" s="19"/>
      <c r="Q207" s="19" t="str">
        <f t="shared" si="31"/>
        <v/>
      </c>
      <c r="R207" s="19" t="str" cm="1">
        <f t="array" ref="R207">IF(SUM(LEN(B207:D207),LEN(F207:H207),LEN(J207:N207),LEN(P207))=0,"",SUM(LEN(B207:D207),LEN(F207:H207),LEN(J207:N207),LEN(P207)))</f>
        <v/>
      </c>
      <c r="S207" s="20"/>
    </row>
    <row r="208" spans="1:19" x14ac:dyDescent="0.7">
      <c r="A208" s="18"/>
      <c r="B208" s="23"/>
      <c r="C208" s="19"/>
      <c r="D208" s="19"/>
      <c r="E208" s="19" t="str">
        <f t="shared" si="32"/>
        <v/>
      </c>
      <c r="F208" s="19"/>
      <c r="G208" s="19"/>
      <c r="H208" s="19"/>
      <c r="I208" s="19" t="str">
        <f t="shared" si="29"/>
        <v/>
      </c>
      <c r="J208" s="19"/>
      <c r="K208" s="19"/>
      <c r="L208" s="19"/>
      <c r="M208" s="19"/>
      <c r="N208" s="19"/>
      <c r="O208" s="19" t="str">
        <f t="shared" si="30"/>
        <v/>
      </c>
      <c r="P208" s="19"/>
      <c r="Q208" s="19" t="str">
        <f t="shared" si="31"/>
        <v/>
      </c>
      <c r="R208" s="19" t="str" cm="1">
        <f t="array" ref="R208">IF(SUM(LEN(B208:D208),LEN(F208:H208),LEN(J208:N208),LEN(P208))=0,"",SUM(LEN(B208:D208),LEN(F208:H208),LEN(J208:N208),LEN(P208)))</f>
        <v/>
      </c>
      <c r="S208" s="20"/>
    </row>
    <row r="209" spans="1:19" x14ac:dyDescent="0.7">
      <c r="A209" s="18"/>
      <c r="B209" s="23"/>
      <c r="C209" s="19"/>
      <c r="D209" s="19"/>
      <c r="E209" s="19" t="str">
        <f t="shared" si="32"/>
        <v/>
      </c>
      <c r="F209" s="19"/>
      <c r="G209" s="19"/>
      <c r="H209" s="19"/>
      <c r="I209" s="19" t="str">
        <f t="shared" si="29"/>
        <v/>
      </c>
      <c r="J209" s="19"/>
      <c r="K209" s="19"/>
      <c r="L209" s="19"/>
      <c r="M209" s="19"/>
      <c r="N209" s="19"/>
      <c r="O209" s="19" t="str">
        <f t="shared" si="30"/>
        <v/>
      </c>
      <c r="P209" s="19"/>
      <c r="Q209" s="19" t="str">
        <f t="shared" si="31"/>
        <v/>
      </c>
      <c r="R209" s="19" t="str" cm="1">
        <f t="array" ref="R209">IF(SUM(LEN(B209:D209),LEN(F209:H209),LEN(J209:N209),LEN(P209))=0,"",SUM(LEN(B209:D209),LEN(F209:H209),LEN(J209:N209),LEN(P209)))</f>
        <v/>
      </c>
      <c r="S209" s="20"/>
    </row>
    <row r="210" spans="1:19" x14ac:dyDescent="0.7">
      <c r="A210" s="18"/>
      <c r="B210" s="23"/>
      <c r="C210" s="19"/>
      <c r="D210" s="19"/>
      <c r="E210" s="19" t="str">
        <f t="shared" si="32"/>
        <v/>
      </c>
      <c r="F210" s="19"/>
      <c r="G210" s="19"/>
      <c r="H210" s="19"/>
      <c r="I210" s="19" t="str">
        <f t="shared" si="29"/>
        <v/>
      </c>
      <c r="J210" s="19"/>
      <c r="K210" s="19"/>
      <c r="L210" s="19"/>
      <c r="M210" s="19"/>
      <c r="N210" s="19"/>
      <c r="O210" s="19" t="str">
        <f t="shared" si="30"/>
        <v/>
      </c>
      <c r="P210" s="19"/>
      <c r="Q210" s="19" t="str">
        <f t="shared" si="31"/>
        <v/>
      </c>
      <c r="R210" s="19" t="str" cm="1">
        <f t="array" ref="R210">IF(SUM(LEN(B210:D210),LEN(F210:H210),LEN(J210:N210),LEN(P210))=0,"",SUM(LEN(B210:D210),LEN(F210:H210),LEN(J210:N210),LEN(P210)))</f>
        <v/>
      </c>
      <c r="S210" s="20"/>
    </row>
    <row r="211" spans="1:19" x14ac:dyDescent="0.7">
      <c r="A211" s="18"/>
      <c r="B211" s="23"/>
      <c r="C211" s="19"/>
      <c r="D211" s="19"/>
      <c r="E211" s="19" t="str">
        <f t="shared" si="32"/>
        <v/>
      </c>
      <c r="F211" s="19"/>
      <c r="G211" s="19"/>
      <c r="H211" s="19"/>
      <c r="I211" s="19" t="str">
        <f t="shared" si="29"/>
        <v/>
      </c>
      <c r="J211" s="19"/>
      <c r="K211" s="19"/>
      <c r="L211" s="19"/>
      <c r="M211" s="19"/>
      <c r="N211" s="19"/>
      <c r="O211" s="19" t="str">
        <f t="shared" si="30"/>
        <v/>
      </c>
      <c r="P211" s="19"/>
      <c r="Q211" s="19" t="str">
        <f t="shared" si="31"/>
        <v/>
      </c>
      <c r="R211" s="19" t="str" cm="1">
        <f t="array" ref="R211">IF(SUM(LEN(B211:D211),LEN(F211:H211),LEN(J211:N211),LEN(P211))=0,"",SUM(LEN(B211:D211),LEN(F211:H211),LEN(J211:N211),LEN(P211)))</f>
        <v/>
      </c>
      <c r="S211" s="20"/>
    </row>
    <row r="212" spans="1:19" x14ac:dyDescent="0.7">
      <c r="A212" s="18"/>
      <c r="B212" s="23"/>
      <c r="C212" s="19"/>
      <c r="D212" s="19"/>
      <c r="E212" s="19" t="str">
        <f t="shared" si="32"/>
        <v/>
      </c>
      <c r="F212" s="19"/>
      <c r="G212" s="19"/>
      <c r="H212" s="19"/>
      <c r="I212" s="19" t="str">
        <f t="shared" si="29"/>
        <v/>
      </c>
      <c r="J212" s="19"/>
      <c r="K212" s="19"/>
      <c r="L212" s="19"/>
      <c r="M212" s="19"/>
      <c r="N212" s="19"/>
      <c r="O212" s="19" t="str">
        <f t="shared" si="30"/>
        <v/>
      </c>
      <c r="P212" s="19"/>
      <c r="Q212" s="19" t="str">
        <f t="shared" si="31"/>
        <v/>
      </c>
      <c r="R212" s="19" t="str" cm="1">
        <f t="array" ref="R212">IF(SUM(LEN(B212:D212),LEN(F212:H212),LEN(J212:N212),LEN(P212))=0,"",SUM(LEN(B212:D212),LEN(F212:H212),LEN(J212:N212),LEN(P212)))</f>
        <v/>
      </c>
      <c r="S212" s="20"/>
    </row>
    <row r="213" spans="1:19" x14ac:dyDescent="0.7">
      <c r="A213" s="18"/>
      <c r="B213" s="23"/>
      <c r="C213" s="19"/>
      <c r="D213" s="19"/>
      <c r="E213" s="19" t="str">
        <f t="shared" si="32"/>
        <v/>
      </c>
      <c r="F213" s="19"/>
      <c r="G213" s="19"/>
      <c r="H213" s="19"/>
      <c r="I213" s="19" t="str">
        <f t="shared" si="29"/>
        <v/>
      </c>
      <c r="J213" s="19"/>
      <c r="K213" s="19"/>
      <c r="L213" s="19"/>
      <c r="M213" s="19"/>
      <c r="N213" s="19"/>
      <c r="O213" s="19" t="str">
        <f t="shared" si="30"/>
        <v/>
      </c>
      <c r="P213" s="19"/>
      <c r="Q213" s="19" t="str">
        <f t="shared" si="31"/>
        <v/>
      </c>
      <c r="R213" s="19" t="str" cm="1">
        <f t="array" ref="R213">IF(SUM(LEN(B213:D213),LEN(F213:H213),LEN(J213:N213),LEN(P213))=0,"",SUM(LEN(B213:D213),LEN(F213:H213),LEN(J213:N213),LEN(P213)))</f>
        <v/>
      </c>
      <c r="S213" s="20"/>
    </row>
    <row r="214" spans="1:19" x14ac:dyDescent="0.7">
      <c r="A214" s="18"/>
      <c r="B214" s="23"/>
      <c r="C214" s="19"/>
      <c r="D214" s="19"/>
      <c r="E214" s="19" t="str">
        <f t="shared" si="32"/>
        <v/>
      </c>
      <c r="F214" s="19"/>
      <c r="G214" s="19"/>
      <c r="H214" s="19"/>
      <c r="I214" s="19" t="str">
        <f t="shared" si="29"/>
        <v/>
      </c>
      <c r="J214" s="19"/>
      <c r="K214" s="19"/>
      <c r="L214" s="19"/>
      <c r="M214" s="19"/>
      <c r="N214" s="19"/>
      <c r="O214" s="19" t="str">
        <f t="shared" si="30"/>
        <v/>
      </c>
      <c r="P214" s="19"/>
      <c r="Q214" s="19" t="str">
        <f t="shared" si="31"/>
        <v/>
      </c>
      <c r="R214" s="19" t="str" cm="1">
        <f t="array" ref="R214">IF(SUM(LEN(B214:D214),LEN(F214:H214),LEN(J214:N214),LEN(P214))=0,"",SUM(LEN(B214:D214),LEN(F214:H214),LEN(J214:N214),LEN(P214)))</f>
        <v/>
      </c>
      <c r="S214" s="20"/>
    </row>
    <row r="215" spans="1:19" x14ac:dyDescent="0.7">
      <c r="A215" s="18"/>
      <c r="B215" s="23"/>
      <c r="C215" s="19"/>
      <c r="D215" s="19"/>
      <c r="E215" s="19" t="str">
        <f t="shared" si="32"/>
        <v/>
      </c>
      <c r="F215" s="19"/>
      <c r="G215" s="19"/>
      <c r="H215" s="19"/>
      <c r="I215" s="19" t="str">
        <f t="shared" si="29"/>
        <v/>
      </c>
      <c r="J215" s="19"/>
      <c r="K215" s="19"/>
      <c r="L215" s="19"/>
      <c r="M215" s="19"/>
      <c r="N215" s="19"/>
      <c r="O215" s="19" t="str">
        <f t="shared" si="30"/>
        <v/>
      </c>
      <c r="P215" s="19"/>
      <c r="Q215" s="19" t="str">
        <f t="shared" si="31"/>
        <v/>
      </c>
      <c r="R215" s="19" t="str" cm="1">
        <f t="array" ref="R215">IF(SUM(LEN(B215:D215),LEN(F215:H215),LEN(J215:N215),LEN(P215))=0,"",SUM(LEN(B215:D215),LEN(F215:H215),LEN(J215:N215),LEN(P215)))</f>
        <v/>
      </c>
      <c r="S215" s="20"/>
    </row>
    <row r="216" spans="1:19" x14ac:dyDescent="0.7">
      <c r="A216" s="18"/>
      <c r="B216" s="23"/>
      <c r="C216" s="19"/>
      <c r="D216" s="19"/>
      <c r="E216" s="19" t="str">
        <f t="shared" si="32"/>
        <v/>
      </c>
      <c r="F216" s="19"/>
      <c r="G216" s="19"/>
      <c r="H216" s="19"/>
      <c r="I216" s="19" t="str">
        <f t="shared" si="29"/>
        <v/>
      </c>
      <c r="J216" s="19"/>
      <c r="K216" s="19"/>
      <c r="L216" s="19"/>
      <c r="M216" s="19"/>
      <c r="N216" s="19"/>
      <c r="O216" s="19" t="str">
        <f t="shared" si="30"/>
        <v/>
      </c>
      <c r="P216" s="19"/>
      <c r="Q216" s="19" t="str">
        <f t="shared" si="31"/>
        <v/>
      </c>
      <c r="R216" s="19" t="str" cm="1">
        <f t="array" ref="R216">IF(SUM(LEN(B216:D216),LEN(F216:H216),LEN(J216:N216),LEN(P216))=0,"",SUM(LEN(B216:D216),LEN(F216:H216),LEN(J216:N216),LEN(P216)))</f>
        <v/>
      </c>
      <c r="S216" s="20"/>
    </row>
    <row r="217" spans="1:19" x14ac:dyDescent="0.7">
      <c r="A217" s="18"/>
      <c r="B217" s="23"/>
      <c r="C217" s="19"/>
      <c r="D217" s="19"/>
      <c r="E217" s="19" t="str">
        <f t="shared" si="32"/>
        <v/>
      </c>
      <c r="F217" s="19"/>
      <c r="G217" s="19"/>
      <c r="H217" s="19"/>
      <c r="I217" s="19" t="str">
        <f t="shared" si="29"/>
        <v/>
      </c>
      <c r="J217" s="19"/>
      <c r="K217" s="19"/>
      <c r="L217" s="19"/>
      <c r="M217" s="19"/>
      <c r="N217" s="19"/>
      <c r="O217" s="19" t="str">
        <f t="shared" si="30"/>
        <v/>
      </c>
      <c r="P217" s="19"/>
      <c r="Q217" s="19" t="str">
        <f t="shared" si="31"/>
        <v/>
      </c>
      <c r="R217" s="19" t="str" cm="1">
        <f t="array" ref="R217">IF(SUM(LEN(B217:D217),LEN(F217:H217),LEN(J217:N217),LEN(P217))=0,"",SUM(LEN(B217:D217),LEN(F217:H217),LEN(J217:N217),LEN(P217)))</f>
        <v/>
      </c>
      <c r="S217" s="20"/>
    </row>
    <row r="218" spans="1:19" x14ac:dyDescent="0.7">
      <c r="A218" s="18"/>
      <c r="B218" s="23"/>
      <c r="C218" s="19"/>
      <c r="D218" s="19"/>
      <c r="E218" s="19" t="str">
        <f t="shared" si="32"/>
        <v/>
      </c>
      <c r="F218" s="19"/>
      <c r="G218" s="19"/>
      <c r="H218" s="19"/>
      <c r="I218" s="19" t="str">
        <f t="shared" si="29"/>
        <v/>
      </c>
      <c r="J218" s="19"/>
      <c r="K218" s="19"/>
      <c r="L218" s="19"/>
      <c r="M218" s="19"/>
      <c r="N218" s="19"/>
      <c r="O218" s="19" t="str">
        <f t="shared" si="30"/>
        <v/>
      </c>
      <c r="P218" s="19"/>
      <c r="Q218" s="19" t="str">
        <f t="shared" si="31"/>
        <v/>
      </c>
      <c r="R218" s="19" t="str" cm="1">
        <f t="array" ref="R218">IF(SUM(LEN(B218:D218),LEN(F218:H218),LEN(J218:N218),LEN(P218))=0,"",SUM(LEN(B218:D218),LEN(F218:H218),LEN(J218:N218),LEN(P218)))</f>
        <v/>
      </c>
      <c r="S218" s="20"/>
    </row>
    <row r="219" spans="1:19" x14ac:dyDescent="0.7">
      <c r="A219" s="18"/>
      <c r="B219" s="23"/>
      <c r="C219" s="19"/>
      <c r="D219" s="19"/>
      <c r="E219" s="19" t="str">
        <f t="shared" si="32"/>
        <v/>
      </c>
      <c r="F219" s="19"/>
      <c r="G219" s="19"/>
      <c r="H219" s="19"/>
      <c r="I219" s="19" t="str">
        <f t="shared" si="29"/>
        <v/>
      </c>
      <c r="J219" s="19"/>
      <c r="K219" s="19"/>
      <c r="L219" s="19"/>
      <c r="M219" s="19"/>
      <c r="N219" s="19"/>
      <c r="O219" s="19" t="str">
        <f t="shared" si="30"/>
        <v/>
      </c>
      <c r="P219" s="19"/>
      <c r="Q219" s="19" t="str">
        <f t="shared" si="31"/>
        <v/>
      </c>
      <c r="R219" s="19" t="str" cm="1">
        <f t="array" ref="R219">IF(SUM(LEN(B219:D219),LEN(F219:H219),LEN(J219:N219),LEN(P219))=0,"",SUM(LEN(B219:D219),LEN(F219:H219),LEN(J219:N219),LEN(P219)))</f>
        <v/>
      </c>
      <c r="S219" s="20"/>
    </row>
    <row r="220" spans="1:19" x14ac:dyDescent="0.7">
      <c r="A220" s="18"/>
      <c r="B220" s="23"/>
      <c r="C220" s="19"/>
      <c r="D220" s="19"/>
      <c r="E220" s="19" t="str">
        <f t="shared" si="32"/>
        <v/>
      </c>
      <c r="F220" s="19"/>
      <c r="G220" s="19"/>
      <c r="H220" s="19"/>
      <c r="I220" s="19" t="str">
        <f t="shared" si="29"/>
        <v/>
      </c>
      <c r="J220" s="19"/>
      <c r="K220" s="19"/>
      <c r="L220" s="19"/>
      <c r="M220" s="19"/>
      <c r="N220" s="19"/>
      <c r="O220" s="19" t="str">
        <f t="shared" si="30"/>
        <v/>
      </c>
      <c r="P220" s="19"/>
      <c r="Q220" s="19" t="str">
        <f t="shared" si="31"/>
        <v/>
      </c>
      <c r="R220" s="19" t="str" cm="1">
        <f t="array" ref="R220">IF(SUM(LEN(B220:D220),LEN(F220:H220),LEN(J220:N220),LEN(P220))=0,"",SUM(LEN(B220:D220),LEN(F220:H220),LEN(J220:N220),LEN(P220)))</f>
        <v/>
      </c>
      <c r="S220" s="20"/>
    </row>
    <row r="221" spans="1:19" x14ac:dyDescent="0.7">
      <c r="A221" s="18"/>
      <c r="B221" s="23"/>
      <c r="C221" s="19"/>
      <c r="D221" s="19"/>
      <c r="E221" s="19" t="str">
        <f t="shared" si="32"/>
        <v/>
      </c>
      <c r="F221" s="19"/>
      <c r="G221" s="19"/>
      <c r="H221" s="19"/>
      <c r="I221" s="19" t="str">
        <f t="shared" si="29"/>
        <v/>
      </c>
      <c r="J221" s="19"/>
      <c r="K221" s="19"/>
      <c r="L221" s="19"/>
      <c r="M221" s="19"/>
      <c r="N221" s="19"/>
      <c r="O221" s="19" t="str">
        <f t="shared" si="30"/>
        <v/>
      </c>
      <c r="P221" s="19"/>
      <c r="Q221" s="19" t="str">
        <f t="shared" si="31"/>
        <v/>
      </c>
      <c r="R221" s="19" t="str" cm="1">
        <f t="array" ref="R221">IF(SUM(LEN(B221:D221),LEN(F221:H221),LEN(J221:N221),LEN(P221))=0,"",SUM(LEN(B221:D221),LEN(F221:H221),LEN(J221:N221),LEN(P221)))</f>
        <v/>
      </c>
      <c r="S221" s="20"/>
    </row>
    <row r="222" spans="1:19" x14ac:dyDescent="0.7">
      <c r="A222" s="18"/>
      <c r="B222" s="23"/>
      <c r="C222" s="19"/>
      <c r="D222" s="19"/>
      <c r="E222" s="19" t="str">
        <f t="shared" si="32"/>
        <v/>
      </c>
      <c r="F222" s="19"/>
      <c r="G222" s="19"/>
      <c r="H222" s="19"/>
      <c r="I222" s="19" t="str">
        <f t="shared" si="29"/>
        <v/>
      </c>
      <c r="J222" s="19"/>
      <c r="K222" s="19"/>
      <c r="L222" s="19"/>
      <c r="M222" s="19"/>
      <c r="N222" s="19"/>
      <c r="O222" s="19" t="str">
        <f t="shared" si="30"/>
        <v/>
      </c>
      <c r="P222" s="19"/>
      <c r="Q222" s="19" t="str">
        <f t="shared" si="31"/>
        <v/>
      </c>
      <c r="R222" s="19" t="str" cm="1">
        <f t="array" ref="R222">IF(SUM(LEN(B222:D222),LEN(F222:H222),LEN(J222:N222),LEN(P222))=0,"",SUM(LEN(B222:D222),LEN(F222:H222),LEN(J222:N222),LEN(P222)))</f>
        <v/>
      </c>
      <c r="S222" s="20"/>
    </row>
    <row r="223" spans="1:19" x14ac:dyDescent="0.7">
      <c r="A223" s="18"/>
      <c r="B223" s="23"/>
      <c r="C223" s="19"/>
      <c r="D223" s="19"/>
      <c r="E223" s="19" t="str">
        <f t="shared" si="32"/>
        <v/>
      </c>
      <c r="F223" s="19"/>
      <c r="G223" s="19"/>
      <c r="H223" s="19"/>
      <c r="I223" s="19" t="str">
        <f t="shared" si="29"/>
        <v/>
      </c>
      <c r="J223" s="19"/>
      <c r="K223" s="19"/>
      <c r="L223" s="19"/>
      <c r="M223" s="19"/>
      <c r="N223" s="19"/>
      <c r="O223" s="19" t="str">
        <f t="shared" si="30"/>
        <v/>
      </c>
      <c r="P223" s="19"/>
      <c r="Q223" s="19" t="str">
        <f t="shared" si="31"/>
        <v/>
      </c>
      <c r="R223" s="19" t="str" cm="1">
        <f t="array" ref="R223">IF(SUM(LEN(B223:D223),LEN(F223:H223),LEN(J223:N223),LEN(P223))=0,"",SUM(LEN(B223:D223),LEN(F223:H223),LEN(J223:N223),LEN(P223)))</f>
        <v/>
      </c>
      <c r="S223" s="20"/>
    </row>
    <row r="224" spans="1:19" x14ac:dyDescent="0.7">
      <c r="A224" s="18"/>
      <c r="B224" s="23"/>
      <c r="C224" s="19"/>
      <c r="D224" s="19"/>
      <c r="E224" s="19" t="str">
        <f t="shared" si="32"/>
        <v/>
      </c>
      <c r="F224" s="19"/>
      <c r="G224" s="19"/>
      <c r="H224" s="19"/>
      <c r="I224" s="19" t="str">
        <f t="shared" si="29"/>
        <v/>
      </c>
      <c r="J224" s="19"/>
      <c r="K224" s="19"/>
      <c r="L224" s="19"/>
      <c r="M224" s="19"/>
      <c r="N224" s="19"/>
      <c r="O224" s="19" t="str">
        <f t="shared" si="30"/>
        <v/>
      </c>
      <c r="P224" s="19"/>
      <c r="Q224" s="19" t="str">
        <f t="shared" si="31"/>
        <v/>
      </c>
      <c r="R224" s="19" t="str" cm="1">
        <f t="array" ref="R224">IF(SUM(LEN(B224:D224),LEN(F224:H224),LEN(J224:N224),LEN(P224))=0,"",SUM(LEN(B224:D224),LEN(F224:H224),LEN(J224:N224),LEN(P224)))</f>
        <v/>
      </c>
      <c r="S224" s="20"/>
    </row>
    <row r="225" spans="1:19" x14ac:dyDescent="0.7">
      <c r="A225" s="18"/>
      <c r="B225" s="23"/>
      <c r="C225" s="19"/>
      <c r="D225" s="19"/>
      <c r="E225" s="19" t="str">
        <f t="shared" si="32"/>
        <v/>
      </c>
      <c r="F225" s="19"/>
      <c r="G225" s="19"/>
      <c r="H225" s="19"/>
      <c r="I225" s="19" t="str">
        <f t="shared" si="29"/>
        <v/>
      </c>
      <c r="J225" s="19"/>
      <c r="K225" s="19"/>
      <c r="L225" s="19"/>
      <c r="M225" s="19"/>
      <c r="N225" s="19"/>
      <c r="O225" s="19" t="str">
        <f t="shared" si="30"/>
        <v/>
      </c>
      <c r="P225" s="19"/>
      <c r="Q225" s="19" t="str">
        <f t="shared" si="31"/>
        <v/>
      </c>
      <c r="R225" s="19" t="str" cm="1">
        <f t="array" ref="R225">IF(SUM(LEN(B225:D225),LEN(F225:H225),LEN(J225:N225),LEN(P225))=0,"",SUM(LEN(B225:D225),LEN(F225:H225),LEN(J225:N225),LEN(P225)))</f>
        <v/>
      </c>
      <c r="S225" s="20"/>
    </row>
    <row r="226" spans="1:19" x14ac:dyDescent="0.7">
      <c r="A226" s="18"/>
      <c r="B226" s="23"/>
      <c r="C226" s="19"/>
      <c r="D226" s="19"/>
      <c r="E226" s="19" t="str">
        <f t="shared" si="32"/>
        <v/>
      </c>
      <c r="F226" s="19"/>
      <c r="G226" s="19"/>
      <c r="H226" s="19"/>
      <c r="I226" s="19" t="str">
        <f t="shared" si="29"/>
        <v/>
      </c>
      <c r="J226" s="19"/>
      <c r="K226" s="19"/>
      <c r="L226" s="19"/>
      <c r="M226" s="19"/>
      <c r="N226" s="19"/>
      <c r="O226" s="19" t="str">
        <f t="shared" si="30"/>
        <v/>
      </c>
      <c r="P226" s="19"/>
      <c r="Q226" s="19" t="str">
        <f t="shared" si="31"/>
        <v/>
      </c>
      <c r="R226" s="19" t="str" cm="1">
        <f t="array" ref="R226">IF(SUM(LEN(B226:D226),LEN(F226:H226),LEN(J226:N226),LEN(P226))=0,"",SUM(LEN(B226:D226),LEN(F226:H226),LEN(J226:N226),LEN(P226)))</f>
        <v/>
      </c>
      <c r="S226" s="20"/>
    </row>
    <row r="227" spans="1:19" x14ac:dyDescent="0.7">
      <c r="A227" s="18"/>
      <c r="B227" s="23"/>
      <c r="C227" s="19"/>
      <c r="D227" s="19"/>
      <c r="E227" s="19" t="str">
        <f t="shared" si="32"/>
        <v/>
      </c>
      <c r="F227" s="19"/>
      <c r="G227" s="19"/>
      <c r="H227" s="19"/>
      <c r="I227" s="19" t="str">
        <f t="shared" si="29"/>
        <v/>
      </c>
      <c r="J227" s="19"/>
      <c r="K227" s="19"/>
      <c r="L227" s="19"/>
      <c r="M227" s="19"/>
      <c r="N227" s="19"/>
      <c r="O227" s="19" t="str">
        <f t="shared" si="30"/>
        <v/>
      </c>
      <c r="P227" s="19"/>
      <c r="Q227" s="19" t="str">
        <f t="shared" si="31"/>
        <v/>
      </c>
      <c r="R227" s="19" t="str" cm="1">
        <f t="array" ref="R227">IF(SUM(LEN(B227:D227),LEN(F227:H227),LEN(J227:N227),LEN(P227))=0,"",SUM(LEN(B227:D227),LEN(F227:H227),LEN(J227:N227),LEN(P227)))</f>
        <v/>
      </c>
      <c r="S227" s="20"/>
    </row>
    <row r="228" spans="1:19" x14ac:dyDescent="0.7">
      <c r="A228" s="18"/>
      <c r="B228" s="23"/>
      <c r="C228" s="19"/>
      <c r="D228" s="19"/>
      <c r="E228" s="19" t="str">
        <f t="shared" si="32"/>
        <v/>
      </c>
      <c r="F228" s="19"/>
      <c r="G228" s="19"/>
      <c r="H228" s="19"/>
      <c r="I228" s="19" t="str">
        <f t="shared" si="29"/>
        <v/>
      </c>
      <c r="J228" s="19"/>
      <c r="K228" s="19"/>
      <c r="L228" s="19"/>
      <c r="M228" s="19"/>
      <c r="N228" s="19"/>
      <c r="O228" s="19" t="str">
        <f t="shared" si="30"/>
        <v/>
      </c>
      <c r="P228" s="19"/>
      <c r="Q228" s="19" t="str">
        <f t="shared" si="31"/>
        <v/>
      </c>
      <c r="R228" s="19" t="str" cm="1">
        <f t="array" ref="R228">IF(SUM(LEN(B228:D228),LEN(F228:H228),LEN(J228:N228),LEN(P228))=0,"",SUM(LEN(B228:D228),LEN(F228:H228),LEN(J228:N228),LEN(P228)))</f>
        <v/>
      </c>
      <c r="S228" s="20"/>
    </row>
    <row r="229" spans="1:19" x14ac:dyDescent="0.7">
      <c r="A229" s="18"/>
      <c r="B229" s="23"/>
      <c r="C229" s="19"/>
      <c r="D229" s="19"/>
      <c r="E229" s="19" t="str">
        <f t="shared" si="32"/>
        <v/>
      </c>
      <c r="F229" s="19"/>
      <c r="G229" s="19"/>
      <c r="H229" s="19"/>
      <c r="I229" s="19" t="str">
        <f t="shared" si="29"/>
        <v/>
      </c>
      <c r="J229" s="19"/>
      <c r="K229" s="19"/>
      <c r="L229" s="19"/>
      <c r="M229" s="19"/>
      <c r="N229" s="19"/>
      <c r="O229" s="19" t="str">
        <f t="shared" si="30"/>
        <v/>
      </c>
      <c r="P229" s="19"/>
      <c r="Q229" s="19" t="str">
        <f t="shared" si="31"/>
        <v/>
      </c>
      <c r="R229" s="19" t="str" cm="1">
        <f t="array" ref="R229">IF(SUM(LEN(B229:D229),LEN(F229:H229),LEN(J229:N229),LEN(P229))=0,"",SUM(LEN(B229:D229),LEN(F229:H229),LEN(J229:N229),LEN(P229)))</f>
        <v/>
      </c>
      <c r="S229" s="20"/>
    </row>
    <row r="230" spans="1:19" x14ac:dyDescent="0.7">
      <c r="A230" s="18"/>
      <c r="B230" s="23"/>
      <c r="C230" s="19"/>
      <c r="D230" s="19"/>
      <c r="E230" s="19" t="str">
        <f t="shared" si="32"/>
        <v/>
      </c>
      <c r="F230" s="19"/>
      <c r="G230" s="19"/>
      <c r="H230" s="19"/>
      <c r="I230" s="19" t="str">
        <f t="shared" si="29"/>
        <v/>
      </c>
      <c r="J230" s="19"/>
      <c r="K230" s="19"/>
      <c r="L230" s="19"/>
      <c r="M230" s="19"/>
      <c r="N230" s="19"/>
      <c r="O230" s="19" t="str">
        <f t="shared" si="30"/>
        <v/>
      </c>
      <c r="P230" s="19"/>
      <c r="Q230" s="19" t="str">
        <f t="shared" si="31"/>
        <v/>
      </c>
      <c r="R230" s="19" t="str" cm="1">
        <f t="array" ref="R230">IF(SUM(LEN(B230:D230),LEN(F230:H230),LEN(J230:N230),LEN(P230))=0,"",SUM(LEN(B230:D230),LEN(F230:H230),LEN(J230:N230),LEN(P230)))</f>
        <v/>
      </c>
      <c r="S230" s="20"/>
    </row>
    <row r="231" spans="1:19" x14ac:dyDescent="0.7">
      <c r="A231" s="18"/>
      <c r="B231" s="23"/>
      <c r="C231" s="19"/>
      <c r="D231" s="19"/>
      <c r="E231" s="19" t="str">
        <f t="shared" si="32"/>
        <v/>
      </c>
      <c r="F231" s="19"/>
      <c r="G231" s="19"/>
      <c r="H231" s="19"/>
      <c r="I231" s="19" t="str">
        <f t="shared" si="29"/>
        <v/>
      </c>
      <c r="J231" s="19"/>
      <c r="K231" s="19"/>
      <c r="L231" s="19"/>
      <c r="M231" s="19"/>
      <c r="N231" s="19"/>
      <c r="O231" s="19" t="str">
        <f t="shared" si="30"/>
        <v/>
      </c>
      <c r="P231" s="19"/>
      <c r="Q231" s="19" t="str">
        <f t="shared" si="31"/>
        <v/>
      </c>
      <c r="R231" s="19" t="str" cm="1">
        <f t="array" ref="R231">IF(SUM(LEN(B231:D231),LEN(F231:H231),LEN(J231:N231),LEN(P231))=0,"",SUM(LEN(B231:D231),LEN(F231:H231),LEN(J231:N231),LEN(P231)))</f>
        <v/>
      </c>
      <c r="S231" s="20"/>
    </row>
    <row r="232" spans="1:19" x14ac:dyDescent="0.7">
      <c r="A232" s="18"/>
      <c r="B232" s="23"/>
      <c r="C232" s="19"/>
      <c r="D232" s="19"/>
      <c r="E232" s="19" t="str">
        <f t="shared" si="32"/>
        <v/>
      </c>
      <c r="F232" s="19"/>
      <c r="G232" s="19"/>
      <c r="H232" s="19"/>
      <c r="I232" s="19" t="str">
        <f t="shared" si="29"/>
        <v/>
      </c>
      <c r="J232" s="19"/>
      <c r="K232" s="19"/>
      <c r="L232" s="19"/>
      <c r="M232" s="19"/>
      <c r="N232" s="19"/>
      <c r="O232" s="19" t="str">
        <f t="shared" si="30"/>
        <v/>
      </c>
      <c r="P232" s="19"/>
      <c r="Q232" s="19" t="str">
        <f t="shared" si="31"/>
        <v/>
      </c>
      <c r="R232" s="19" t="str" cm="1">
        <f t="array" ref="R232">IF(SUM(LEN(B232:D232),LEN(F232:H232),LEN(J232:N232),LEN(P232))=0,"",SUM(LEN(B232:D232),LEN(F232:H232),LEN(J232:N232),LEN(P232)))</f>
        <v/>
      </c>
      <c r="S232" s="20"/>
    </row>
    <row r="233" spans="1:19" x14ac:dyDescent="0.7">
      <c r="A233" s="18"/>
      <c r="B233" s="23"/>
      <c r="C233" s="19"/>
      <c r="D233" s="19"/>
      <c r="E233" s="19" t="str">
        <f t="shared" si="32"/>
        <v/>
      </c>
      <c r="F233" s="19"/>
      <c r="G233" s="19"/>
      <c r="H233" s="19"/>
      <c r="I233" s="19" t="str">
        <f t="shared" si="29"/>
        <v/>
      </c>
      <c r="J233" s="19"/>
      <c r="K233" s="19"/>
      <c r="L233" s="19"/>
      <c r="M233" s="19"/>
      <c r="N233" s="19"/>
      <c r="O233" s="19" t="str">
        <f t="shared" si="30"/>
        <v/>
      </c>
      <c r="P233" s="19"/>
      <c r="Q233" s="19" t="str">
        <f t="shared" si="31"/>
        <v/>
      </c>
      <c r="R233" s="19" t="str" cm="1">
        <f t="array" ref="R233">IF(SUM(LEN(B233:D233),LEN(F233:H233),LEN(J233:N233),LEN(P233))=0,"",SUM(LEN(B233:D233),LEN(F233:H233),LEN(J233:N233),LEN(P233)))</f>
        <v/>
      </c>
      <c r="S233" s="20"/>
    </row>
    <row r="234" spans="1:19" x14ac:dyDescent="0.7">
      <c r="A234" s="18"/>
      <c r="B234" s="23"/>
      <c r="C234" s="19"/>
      <c r="D234" s="19"/>
      <c r="E234" s="19" t="str">
        <f t="shared" si="32"/>
        <v/>
      </c>
      <c r="F234" s="19"/>
      <c r="G234" s="19"/>
      <c r="H234" s="19"/>
      <c r="I234" s="19" t="str">
        <f t="shared" si="29"/>
        <v/>
      </c>
      <c r="J234" s="19"/>
      <c r="K234" s="19"/>
      <c r="L234" s="19"/>
      <c r="M234" s="19"/>
      <c r="N234" s="19"/>
      <c r="O234" s="19" t="str">
        <f t="shared" si="30"/>
        <v/>
      </c>
      <c r="P234" s="19"/>
      <c r="Q234" s="19" t="str">
        <f t="shared" si="31"/>
        <v/>
      </c>
      <c r="R234" s="19" t="str" cm="1">
        <f t="array" ref="R234">IF(SUM(LEN(B234:D234),LEN(F234:H234),LEN(J234:N234),LEN(P234))=0,"",SUM(LEN(B234:D234),LEN(F234:H234),LEN(J234:N234),LEN(P234)))</f>
        <v/>
      </c>
      <c r="S234" s="20"/>
    </row>
    <row r="235" spans="1:19" x14ac:dyDescent="0.7">
      <c r="A235" s="18"/>
      <c r="B235" s="23"/>
      <c r="C235" s="19"/>
      <c r="D235" s="19"/>
      <c r="E235" s="19" t="str">
        <f t="shared" si="32"/>
        <v/>
      </c>
      <c r="F235" s="19"/>
      <c r="G235" s="19"/>
      <c r="H235" s="19"/>
      <c r="I235" s="19" t="str">
        <f t="shared" si="29"/>
        <v/>
      </c>
      <c r="J235" s="19"/>
      <c r="K235" s="19"/>
      <c r="L235" s="19"/>
      <c r="M235" s="19"/>
      <c r="N235" s="19"/>
      <c r="O235" s="19" t="str">
        <f t="shared" si="30"/>
        <v/>
      </c>
      <c r="P235" s="19"/>
      <c r="Q235" s="19" t="str">
        <f t="shared" si="31"/>
        <v/>
      </c>
      <c r="R235" s="19" t="str" cm="1">
        <f t="array" ref="R235">IF(SUM(LEN(B235:D235),LEN(F235:H235),LEN(J235:N235),LEN(P235))=0,"",SUM(LEN(B235:D235),LEN(F235:H235),LEN(J235:N235),LEN(P235)))</f>
        <v/>
      </c>
      <c r="S235" s="20"/>
    </row>
    <row r="236" spans="1:19" x14ac:dyDescent="0.7">
      <c r="A236" s="18"/>
      <c r="B236" s="23"/>
      <c r="C236" s="19"/>
      <c r="D236" s="19"/>
      <c r="E236" s="19" t="str">
        <f t="shared" si="32"/>
        <v/>
      </c>
      <c r="F236" s="19"/>
      <c r="G236" s="19"/>
      <c r="H236" s="19"/>
      <c r="I236" s="19" t="str">
        <f t="shared" si="29"/>
        <v/>
      </c>
      <c r="J236" s="19"/>
      <c r="K236" s="19"/>
      <c r="L236" s="19"/>
      <c r="M236" s="19"/>
      <c r="N236" s="19"/>
      <c r="O236" s="19" t="str">
        <f t="shared" si="30"/>
        <v/>
      </c>
      <c r="P236" s="19"/>
      <c r="Q236" s="19" t="str">
        <f t="shared" si="31"/>
        <v/>
      </c>
      <c r="R236" s="19" t="str" cm="1">
        <f t="array" ref="R236">IF(SUM(LEN(B236:D236),LEN(F236:H236),LEN(J236:N236),LEN(P236))=0,"",SUM(LEN(B236:D236),LEN(F236:H236),LEN(J236:N236),LEN(P236)))</f>
        <v/>
      </c>
      <c r="S236" s="20"/>
    </row>
    <row r="237" spans="1:19" x14ac:dyDescent="0.7">
      <c r="A237" s="18"/>
      <c r="B237" s="23"/>
      <c r="C237" s="19"/>
      <c r="D237" s="19"/>
      <c r="E237" s="19" t="str">
        <f t="shared" si="32"/>
        <v/>
      </c>
      <c r="F237" s="19"/>
      <c r="G237" s="19"/>
      <c r="H237" s="19"/>
      <c r="I237" s="19" t="str">
        <f t="shared" si="29"/>
        <v/>
      </c>
      <c r="J237" s="19"/>
      <c r="K237" s="19"/>
      <c r="L237" s="19"/>
      <c r="M237" s="19"/>
      <c r="N237" s="19"/>
      <c r="O237" s="19" t="str">
        <f t="shared" si="30"/>
        <v/>
      </c>
      <c r="P237" s="19"/>
      <c r="Q237" s="19" t="str">
        <f t="shared" si="31"/>
        <v/>
      </c>
      <c r="R237" s="19" t="str" cm="1">
        <f t="array" ref="R237">IF(SUM(LEN(B237:D237),LEN(F237:H237),LEN(J237:N237),LEN(P237))=0,"",SUM(LEN(B237:D237),LEN(F237:H237),LEN(J237:N237),LEN(P237)))</f>
        <v/>
      </c>
      <c r="S237" s="20"/>
    </row>
    <row r="238" spans="1:19" x14ac:dyDescent="0.7">
      <c r="A238" s="18"/>
      <c r="B238" s="23"/>
      <c r="C238" s="19"/>
      <c r="D238" s="19"/>
      <c r="E238" s="19" t="str">
        <f t="shared" si="32"/>
        <v/>
      </c>
      <c r="F238" s="19"/>
      <c r="G238" s="19"/>
      <c r="H238" s="19"/>
      <c r="I238" s="19" t="str">
        <f t="shared" si="29"/>
        <v/>
      </c>
      <c r="J238" s="19"/>
      <c r="K238" s="19"/>
      <c r="L238" s="19"/>
      <c r="M238" s="19"/>
      <c r="N238" s="19"/>
      <c r="O238" s="19" t="str">
        <f t="shared" si="30"/>
        <v/>
      </c>
      <c r="P238" s="19"/>
      <c r="Q238" s="19" t="str">
        <f t="shared" si="31"/>
        <v/>
      </c>
      <c r="R238" s="19" t="str" cm="1">
        <f t="array" ref="R238">IF(SUM(LEN(B238:D238),LEN(F238:H238),LEN(J238:N238),LEN(P238))=0,"",SUM(LEN(B238:D238),LEN(F238:H238),LEN(J238:N238),LEN(P238)))</f>
        <v/>
      </c>
      <c r="S238" s="20"/>
    </row>
    <row r="239" spans="1:19" x14ac:dyDescent="0.7">
      <c r="A239" s="18"/>
      <c r="B239" s="23"/>
      <c r="C239" s="19"/>
      <c r="D239" s="19"/>
      <c r="E239" s="19" t="str">
        <f t="shared" si="32"/>
        <v/>
      </c>
      <c r="F239" s="19"/>
      <c r="G239" s="19"/>
      <c r="H239" s="19"/>
      <c r="I239" s="19" t="str">
        <f t="shared" si="29"/>
        <v/>
      </c>
      <c r="J239" s="19"/>
      <c r="K239" s="19"/>
      <c r="L239" s="19"/>
      <c r="M239" s="19"/>
      <c r="N239" s="19"/>
      <c r="O239" s="19" t="str">
        <f t="shared" si="30"/>
        <v/>
      </c>
      <c r="P239" s="19"/>
      <c r="Q239" s="19" t="str">
        <f t="shared" si="31"/>
        <v/>
      </c>
      <c r="R239" s="19" t="str" cm="1">
        <f t="array" ref="R239">IF(SUM(LEN(B239:D239),LEN(F239:H239),LEN(J239:N239),LEN(P239))=0,"",SUM(LEN(B239:D239),LEN(F239:H239),LEN(J239:N239),LEN(P239)))</f>
        <v/>
      </c>
      <c r="S239" s="20"/>
    </row>
    <row r="240" spans="1:19" x14ac:dyDescent="0.7">
      <c r="A240" s="18"/>
      <c r="B240" s="23"/>
      <c r="C240" s="19"/>
      <c r="D240" s="19"/>
      <c r="E240" s="19" t="str">
        <f t="shared" si="32"/>
        <v/>
      </c>
      <c r="F240" s="19"/>
      <c r="G240" s="19"/>
      <c r="H240" s="19"/>
      <c r="I240" s="19" t="str">
        <f t="shared" si="29"/>
        <v/>
      </c>
      <c r="J240" s="19"/>
      <c r="K240" s="19"/>
      <c r="L240" s="19"/>
      <c r="M240" s="19"/>
      <c r="N240" s="19"/>
      <c r="O240" s="19" t="str">
        <f t="shared" si="30"/>
        <v/>
      </c>
      <c r="P240" s="19"/>
      <c r="Q240" s="19" t="str">
        <f t="shared" si="31"/>
        <v/>
      </c>
      <c r="R240" s="19" t="str" cm="1">
        <f t="array" ref="R240">IF(SUM(LEN(B240:D240),LEN(F240:H240),LEN(J240:N240),LEN(P240))=0,"",SUM(LEN(B240:D240),LEN(F240:H240),LEN(J240:N240),LEN(P240)))</f>
        <v/>
      </c>
      <c r="S240" s="20"/>
    </row>
    <row r="241" spans="1:19" x14ac:dyDescent="0.7">
      <c r="A241" s="18"/>
      <c r="B241" s="23"/>
      <c r="C241" s="19"/>
      <c r="D241" s="19"/>
      <c r="E241" s="19" t="str">
        <f t="shared" si="32"/>
        <v/>
      </c>
      <c r="F241" s="19"/>
      <c r="G241" s="19"/>
      <c r="H241" s="19"/>
      <c r="I241" s="19" t="str">
        <f t="shared" si="29"/>
        <v/>
      </c>
      <c r="J241" s="19"/>
      <c r="K241" s="19"/>
      <c r="L241" s="19"/>
      <c r="M241" s="19"/>
      <c r="N241" s="19"/>
      <c r="O241" s="19" t="str">
        <f t="shared" si="30"/>
        <v/>
      </c>
      <c r="P241" s="19"/>
      <c r="Q241" s="19" t="str">
        <f t="shared" si="31"/>
        <v/>
      </c>
      <c r="R241" s="19" t="str" cm="1">
        <f t="array" ref="R241">IF(SUM(LEN(B241:D241),LEN(F241:H241),LEN(J241:N241),LEN(P241))=0,"",SUM(LEN(B241:D241),LEN(F241:H241),LEN(J241:N241),LEN(P241)))</f>
        <v/>
      </c>
      <c r="S241" s="20"/>
    </row>
    <row r="242" spans="1:19" x14ac:dyDescent="0.7">
      <c r="A242" s="18"/>
      <c r="B242" s="23"/>
      <c r="C242" s="19"/>
      <c r="D242" s="19"/>
      <c r="E242" s="19" t="str">
        <f t="shared" si="32"/>
        <v/>
      </c>
      <c r="F242" s="19"/>
      <c r="G242" s="19"/>
      <c r="H242" s="19"/>
      <c r="I242" s="19" t="str">
        <f t="shared" si="29"/>
        <v/>
      </c>
      <c r="J242" s="19"/>
      <c r="K242" s="19"/>
      <c r="L242" s="19"/>
      <c r="M242" s="19"/>
      <c r="N242" s="19"/>
      <c r="O242" s="19" t="str">
        <f t="shared" si="30"/>
        <v/>
      </c>
      <c r="P242" s="19"/>
      <c r="Q242" s="19" t="str">
        <f t="shared" si="31"/>
        <v/>
      </c>
      <c r="R242" s="19" t="str" cm="1">
        <f t="array" ref="R242">IF(SUM(LEN(B242:D242),LEN(F242:H242),LEN(J242:N242),LEN(P242))=0,"",SUM(LEN(B242:D242),LEN(F242:H242),LEN(J242:N242),LEN(P242)))</f>
        <v/>
      </c>
      <c r="S242" s="20"/>
    </row>
    <row r="243" spans="1:19" x14ac:dyDescent="0.7">
      <c r="A243" s="18"/>
      <c r="B243" s="23"/>
      <c r="C243" s="19"/>
      <c r="D243" s="19"/>
      <c r="E243" s="19" t="str">
        <f t="shared" si="32"/>
        <v/>
      </c>
      <c r="F243" s="19"/>
      <c r="G243" s="19"/>
      <c r="H243" s="19"/>
      <c r="I243" s="19" t="str">
        <f t="shared" si="29"/>
        <v/>
      </c>
      <c r="J243" s="19"/>
      <c r="K243" s="19"/>
      <c r="L243" s="19"/>
      <c r="M243" s="19"/>
      <c r="N243" s="19"/>
      <c r="O243" s="19" t="str">
        <f t="shared" si="30"/>
        <v/>
      </c>
      <c r="P243" s="19"/>
      <c r="Q243" s="19" t="str">
        <f t="shared" si="31"/>
        <v/>
      </c>
      <c r="R243" s="19" t="str" cm="1">
        <f t="array" ref="R243">IF(SUM(LEN(B243:D243),LEN(F243:H243),LEN(J243:N243),LEN(P243))=0,"",SUM(LEN(B243:D243),LEN(F243:H243),LEN(J243:N243),LEN(P243)))</f>
        <v/>
      </c>
      <c r="S243" s="20"/>
    </row>
    <row r="244" spans="1:19" x14ac:dyDescent="0.7">
      <c r="A244" s="18"/>
      <c r="B244" s="23"/>
      <c r="C244" s="19"/>
      <c r="D244" s="19"/>
      <c r="E244" s="19" t="str">
        <f t="shared" si="32"/>
        <v/>
      </c>
      <c r="F244" s="19"/>
      <c r="G244" s="19"/>
      <c r="H244" s="19"/>
      <c r="I244" s="19" t="str">
        <f t="shared" si="29"/>
        <v/>
      </c>
      <c r="J244" s="19"/>
      <c r="K244" s="19"/>
      <c r="L244" s="19"/>
      <c r="M244" s="19"/>
      <c r="N244" s="19"/>
      <c r="O244" s="19" t="str">
        <f t="shared" si="30"/>
        <v/>
      </c>
      <c r="P244" s="19"/>
      <c r="Q244" s="19" t="str">
        <f t="shared" si="31"/>
        <v/>
      </c>
      <c r="R244" s="19" t="str" cm="1">
        <f t="array" ref="R244">IF(SUM(LEN(B244:D244),LEN(F244:H244),LEN(J244:N244),LEN(P244))=0,"",SUM(LEN(B244:D244),LEN(F244:H244),LEN(J244:N244),LEN(P244)))</f>
        <v/>
      </c>
      <c r="S244" s="20"/>
    </row>
    <row r="245" spans="1:19" x14ac:dyDescent="0.7">
      <c r="A245" s="18"/>
      <c r="B245" s="23"/>
      <c r="C245" s="19"/>
      <c r="D245" s="19"/>
      <c r="E245" s="19" t="str">
        <f t="shared" si="32"/>
        <v/>
      </c>
      <c r="F245" s="19"/>
      <c r="G245" s="19"/>
      <c r="H245" s="19"/>
      <c r="I245" s="19" t="str">
        <f t="shared" si="29"/>
        <v/>
      </c>
      <c r="J245" s="19"/>
      <c r="K245" s="19"/>
      <c r="L245" s="19"/>
      <c r="M245" s="19"/>
      <c r="N245" s="19"/>
      <c r="O245" s="19" t="str">
        <f t="shared" si="30"/>
        <v/>
      </c>
      <c r="P245" s="19"/>
      <c r="Q245" s="19" t="str">
        <f t="shared" si="31"/>
        <v/>
      </c>
      <c r="R245" s="19" t="str" cm="1">
        <f t="array" ref="R245">IF(SUM(LEN(B245:D245),LEN(F245:H245),LEN(J245:N245),LEN(P245))=0,"",SUM(LEN(B245:D245),LEN(F245:H245),LEN(J245:N245),LEN(P245)))</f>
        <v/>
      </c>
      <c r="S245" s="20"/>
    </row>
    <row r="246" spans="1:19" x14ac:dyDescent="0.7">
      <c r="A246" s="18"/>
      <c r="B246" s="23"/>
      <c r="C246" s="19"/>
      <c r="D246" s="19"/>
      <c r="E246" s="19" t="str">
        <f t="shared" si="32"/>
        <v/>
      </c>
      <c r="F246" s="19"/>
      <c r="G246" s="19"/>
      <c r="H246" s="19"/>
      <c r="I246" s="19" t="str">
        <f t="shared" si="29"/>
        <v/>
      </c>
      <c r="J246" s="19"/>
      <c r="K246" s="19"/>
      <c r="L246" s="19"/>
      <c r="M246" s="19"/>
      <c r="N246" s="19"/>
      <c r="O246" s="19" t="str">
        <f t="shared" si="30"/>
        <v/>
      </c>
      <c r="P246" s="19"/>
      <c r="Q246" s="19" t="str">
        <f t="shared" si="31"/>
        <v/>
      </c>
      <c r="R246" s="19" t="str" cm="1">
        <f t="array" ref="R246">IF(SUM(LEN(B246:D246),LEN(F246:H246),LEN(J246:N246),LEN(P246))=0,"",SUM(LEN(B246:D246),LEN(F246:H246),LEN(J246:N246),LEN(P246)))</f>
        <v/>
      </c>
      <c r="S246" s="20"/>
    </row>
    <row r="247" spans="1:19" x14ac:dyDescent="0.7">
      <c r="A247" s="18"/>
      <c r="B247" s="23"/>
      <c r="C247" s="19"/>
      <c r="D247" s="19"/>
      <c r="E247" s="19" t="str">
        <f t="shared" si="32"/>
        <v/>
      </c>
      <c r="F247" s="19"/>
      <c r="G247" s="19"/>
      <c r="H247" s="19"/>
      <c r="I247" s="19" t="str">
        <f t="shared" si="29"/>
        <v/>
      </c>
      <c r="J247" s="19"/>
      <c r="K247" s="19"/>
      <c r="L247" s="19"/>
      <c r="M247" s="19"/>
      <c r="N247" s="19"/>
      <c r="O247" s="19" t="str">
        <f t="shared" si="30"/>
        <v/>
      </c>
      <c r="P247" s="19"/>
      <c r="Q247" s="19" t="str">
        <f t="shared" si="31"/>
        <v/>
      </c>
      <c r="R247" s="19" t="str" cm="1">
        <f t="array" ref="R247">IF(SUM(LEN(B247:D247),LEN(F247:H247),LEN(J247:N247),LEN(P247))=0,"",SUM(LEN(B247:D247),LEN(F247:H247),LEN(J247:N247),LEN(P247)))</f>
        <v/>
      </c>
      <c r="S247" s="20"/>
    </row>
    <row r="248" spans="1:19" x14ac:dyDescent="0.7">
      <c r="A248" s="18"/>
      <c r="B248" s="23"/>
      <c r="C248" s="19"/>
      <c r="D248" s="19"/>
      <c r="E248" s="19" t="str">
        <f t="shared" si="32"/>
        <v/>
      </c>
      <c r="F248" s="19"/>
      <c r="G248" s="19"/>
      <c r="H248" s="19"/>
      <c r="I248" s="19" t="str">
        <f t="shared" si="29"/>
        <v/>
      </c>
      <c r="J248" s="19"/>
      <c r="K248" s="19"/>
      <c r="L248" s="19"/>
      <c r="M248" s="19"/>
      <c r="N248" s="19"/>
      <c r="O248" s="19" t="str">
        <f t="shared" si="30"/>
        <v/>
      </c>
      <c r="P248" s="19"/>
      <c r="Q248" s="19" t="str">
        <f t="shared" si="31"/>
        <v/>
      </c>
      <c r="R248" s="19" t="str" cm="1">
        <f t="array" ref="R248">IF(SUM(LEN(B248:D248),LEN(F248:H248),LEN(J248:N248),LEN(P248))=0,"",SUM(LEN(B248:D248),LEN(F248:H248),LEN(J248:N248),LEN(P248)))</f>
        <v/>
      </c>
      <c r="S248" s="20"/>
    </row>
    <row r="249" spans="1:19" x14ac:dyDescent="0.7">
      <c r="A249" s="18"/>
      <c r="B249" s="23"/>
      <c r="C249" s="19"/>
      <c r="D249" s="19"/>
      <c r="E249" s="19" t="str">
        <f t="shared" si="32"/>
        <v/>
      </c>
      <c r="F249" s="19"/>
      <c r="G249" s="19"/>
      <c r="H249" s="19"/>
      <c r="I249" s="19" t="str">
        <f t="shared" si="29"/>
        <v/>
      </c>
      <c r="J249" s="19"/>
      <c r="K249" s="19"/>
      <c r="L249" s="19"/>
      <c r="M249" s="19"/>
      <c r="N249" s="19"/>
      <c r="O249" s="19" t="str">
        <f t="shared" si="30"/>
        <v/>
      </c>
      <c r="P249" s="19"/>
      <c r="Q249" s="19" t="str">
        <f t="shared" si="31"/>
        <v/>
      </c>
      <c r="R249" s="19" t="str" cm="1">
        <f t="array" ref="R249">IF(SUM(LEN(B249:D249),LEN(F249:H249),LEN(J249:N249),LEN(P249))=0,"",SUM(LEN(B249:D249),LEN(F249:H249),LEN(J249:N249),LEN(P249)))</f>
        <v/>
      </c>
      <c r="S249" s="20"/>
    </row>
    <row r="250" spans="1:19" x14ac:dyDescent="0.7">
      <c r="A250" s="18"/>
      <c r="B250" s="23"/>
      <c r="C250" s="19"/>
      <c r="D250" s="19"/>
      <c r="E250" s="19" t="str">
        <f t="shared" si="32"/>
        <v/>
      </c>
      <c r="F250" s="19"/>
      <c r="G250" s="19"/>
      <c r="H250" s="19"/>
      <c r="I250" s="19" t="str">
        <f t="shared" si="29"/>
        <v/>
      </c>
      <c r="J250" s="19"/>
      <c r="K250" s="19"/>
      <c r="L250" s="19"/>
      <c r="M250" s="19"/>
      <c r="N250" s="19"/>
      <c r="O250" s="19" t="str">
        <f t="shared" si="30"/>
        <v/>
      </c>
      <c r="P250" s="19"/>
      <c r="Q250" s="19" t="str">
        <f t="shared" si="31"/>
        <v/>
      </c>
      <c r="R250" s="19" t="str" cm="1">
        <f t="array" ref="R250">IF(SUM(LEN(B250:D250),LEN(F250:H250),LEN(J250:N250),LEN(P250))=0,"",SUM(LEN(B250:D250),LEN(F250:H250),LEN(J250:N250),LEN(P250)))</f>
        <v/>
      </c>
      <c r="S250" s="20"/>
    </row>
    <row r="251" spans="1:19" x14ac:dyDescent="0.7">
      <c r="A251" s="18"/>
      <c r="B251" s="23"/>
      <c r="C251" s="19"/>
      <c r="D251" s="19"/>
      <c r="E251" s="19" t="str">
        <f t="shared" si="32"/>
        <v/>
      </c>
      <c r="F251" s="19"/>
      <c r="G251" s="19"/>
      <c r="H251" s="19"/>
      <c r="I251" s="19" t="str">
        <f t="shared" si="29"/>
        <v/>
      </c>
      <c r="J251" s="19"/>
      <c r="K251" s="19"/>
      <c r="L251" s="19"/>
      <c r="M251" s="19"/>
      <c r="N251" s="19"/>
      <c r="O251" s="19" t="str">
        <f t="shared" si="30"/>
        <v/>
      </c>
      <c r="P251" s="19"/>
      <c r="Q251" s="19" t="str">
        <f t="shared" si="31"/>
        <v/>
      </c>
      <c r="R251" s="19" t="str" cm="1">
        <f t="array" ref="R251">IF(SUM(LEN(B251:D251),LEN(F251:H251),LEN(J251:N251),LEN(P251))=0,"",SUM(LEN(B251:D251),LEN(F251:H251),LEN(J251:N251),LEN(P251)))</f>
        <v/>
      </c>
      <c r="S251" s="20"/>
    </row>
    <row r="252" spans="1:19" x14ac:dyDescent="0.7">
      <c r="A252" s="18"/>
      <c r="B252" s="23"/>
      <c r="C252" s="19"/>
      <c r="D252" s="19"/>
      <c r="E252" s="19" t="str">
        <f t="shared" si="32"/>
        <v/>
      </c>
      <c r="F252" s="19"/>
      <c r="G252" s="19"/>
      <c r="H252" s="19"/>
      <c r="I252" s="19" t="str">
        <f t="shared" si="29"/>
        <v/>
      </c>
      <c r="J252" s="19"/>
      <c r="K252" s="19"/>
      <c r="L252" s="19"/>
      <c r="M252" s="19"/>
      <c r="N252" s="19"/>
      <c r="O252" s="19" t="str">
        <f t="shared" si="30"/>
        <v/>
      </c>
      <c r="P252" s="19"/>
      <c r="Q252" s="19" t="str">
        <f t="shared" si="31"/>
        <v/>
      </c>
      <c r="R252" s="19" t="str" cm="1">
        <f t="array" ref="R252">IF(SUM(LEN(B252:D252),LEN(F252:H252),LEN(J252:N252),LEN(P252))=0,"",SUM(LEN(B252:D252),LEN(F252:H252),LEN(J252:N252),LEN(P252)))</f>
        <v/>
      </c>
      <c r="S252" s="20"/>
    </row>
    <row r="253" spans="1:19" x14ac:dyDescent="0.7">
      <c r="A253" s="18"/>
      <c r="B253" s="23"/>
      <c r="C253" s="19"/>
      <c r="D253" s="19"/>
      <c r="E253" s="19" t="str">
        <f t="shared" si="32"/>
        <v/>
      </c>
      <c r="F253" s="19"/>
      <c r="G253" s="19"/>
      <c r="H253" s="19"/>
      <c r="I253" s="19" t="str">
        <f t="shared" si="29"/>
        <v/>
      </c>
      <c r="J253" s="19"/>
      <c r="K253" s="19"/>
      <c r="L253" s="19"/>
      <c r="M253" s="19"/>
      <c r="N253" s="19"/>
      <c r="O253" s="19" t="str">
        <f t="shared" si="30"/>
        <v/>
      </c>
      <c r="P253" s="19"/>
      <c r="Q253" s="19" t="str">
        <f t="shared" si="31"/>
        <v/>
      </c>
      <c r="R253" s="19" t="str" cm="1">
        <f t="array" ref="R253">IF(SUM(LEN(B253:D253),LEN(F253:H253),LEN(J253:N253),LEN(P253))=0,"",SUM(LEN(B253:D253),LEN(F253:H253),LEN(J253:N253),LEN(P253)))</f>
        <v/>
      </c>
      <c r="S253" s="20"/>
    </row>
    <row r="254" spans="1:19" x14ac:dyDescent="0.7">
      <c r="A254" s="18"/>
      <c r="B254" s="23"/>
      <c r="C254" s="19"/>
      <c r="D254" s="19"/>
      <c r="E254" s="19" t="str">
        <f t="shared" si="32"/>
        <v/>
      </c>
      <c r="F254" s="19"/>
      <c r="G254" s="19"/>
      <c r="H254" s="19"/>
      <c r="I254" s="19" t="str">
        <f t="shared" si="29"/>
        <v/>
      </c>
      <c r="J254" s="19"/>
      <c r="K254" s="19"/>
      <c r="L254" s="19"/>
      <c r="M254" s="19"/>
      <c r="N254" s="19"/>
      <c r="O254" s="19" t="str">
        <f t="shared" si="30"/>
        <v/>
      </c>
      <c r="P254" s="19"/>
      <c r="Q254" s="19" t="str">
        <f t="shared" si="31"/>
        <v/>
      </c>
      <c r="R254" s="19" t="str" cm="1">
        <f t="array" ref="R254">IF(SUM(LEN(B254:D254),LEN(F254:H254),LEN(J254:N254),LEN(P254))=0,"",SUM(LEN(B254:D254),LEN(F254:H254),LEN(J254:N254),LEN(P254)))</f>
        <v/>
      </c>
      <c r="S254" s="20"/>
    </row>
    <row r="255" spans="1:19" x14ac:dyDescent="0.7">
      <c r="A255" s="18"/>
      <c r="B255" s="23"/>
      <c r="C255" s="19"/>
      <c r="D255" s="19"/>
      <c r="E255" s="19" t="str">
        <f t="shared" si="32"/>
        <v/>
      </c>
      <c r="F255" s="19"/>
      <c r="G255" s="19"/>
      <c r="H255" s="19"/>
      <c r="I255" s="19" t="str">
        <f t="shared" ref="I255:I318" si="33">IF(LEN(H255)=0,"",LEN(H255))</f>
        <v/>
      </c>
      <c r="J255" s="19"/>
      <c r="K255" s="19"/>
      <c r="L255" s="19"/>
      <c r="M255" s="19"/>
      <c r="N255" s="19"/>
      <c r="O255" s="19" t="str">
        <f t="shared" ref="O255:O318" si="34">IF(LEN(N255)=0,"",LEN(N255))</f>
        <v/>
      </c>
      <c r="P255" s="19"/>
      <c r="Q255" s="19" t="str">
        <f t="shared" ref="Q255:Q318" si="35">IF(LEN(P255)=0,"",LEN(P255))</f>
        <v/>
      </c>
      <c r="R255" s="19" t="str" cm="1">
        <f t="array" ref="R255">IF(SUM(LEN(B255:D255),LEN(F255:H255),LEN(J255:N255),LEN(P255))=0,"",SUM(LEN(B255:D255),LEN(F255:H255),LEN(J255:N255),LEN(P255)))</f>
        <v/>
      </c>
      <c r="S255" s="20"/>
    </row>
    <row r="256" spans="1:19" x14ac:dyDescent="0.7">
      <c r="A256" s="18"/>
      <c r="B256" s="23"/>
      <c r="C256" s="19"/>
      <c r="D256" s="19"/>
      <c r="E256" s="19" t="str">
        <f t="shared" si="32"/>
        <v/>
      </c>
      <c r="F256" s="19"/>
      <c r="G256" s="19"/>
      <c r="H256" s="19"/>
      <c r="I256" s="19" t="str">
        <f t="shared" si="33"/>
        <v/>
      </c>
      <c r="J256" s="19"/>
      <c r="K256" s="19"/>
      <c r="L256" s="19"/>
      <c r="M256" s="19"/>
      <c r="N256" s="19"/>
      <c r="O256" s="19" t="str">
        <f t="shared" si="34"/>
        <v/>
      </c>
      <c r="P256" s="19"/>
      <c r="Q256" s="19" t="str">
        <f t="shared" si="35"/>
        <v/>
      </c>
      <c r="R256" s="19" t="str" cm="1">
        <f t="array" ref="R256">IF(SUM(LEN(B256:D256),LEN(F256:H256),LEN(J256:N256),LEN(P256))=0,"",SUM(LEN(B256:D256),LEN(F256:H256),LEN(J256:N256),LEN(P256)))</f>
        <v/>
      </c>
      <c r="S256" s="20"/>
    </row>
    <row r="257" spans="1:19" x14ac:dyDescent="0.7">
      <c r="A257" s="18"/>
      <c r="B257" s="23"/>
      <c r="C257" s="19"/>
      <c r="D257" s="19"/>
      <c r="E257" s="19" t="str">
        <f t="shared" ref="E257:E320" si="36">IF(LEN(D257)=0,"",LEN(D257))</f>
        <v/>
      </c>
      <c r="F257" s="19"/>
      <c r="G257" s="19"/>
      <c r="H257" s="19"/>
      <c r="I257" s="19" t="str">
        <f t="shared" si="33"/>
        <v/>
      </c>
      <c r="J257" s="19"/>
      <c r="K257" s="19"/>
      <c r="L257" s="19"/>
      <c r="M257" s="19"/>
      <c r="N257" s="19"/>
      <c r="O257" s="19" t="str">
        <f t="shared" si="34"/>
        <v/>
      </c>
      <c r="P257" s="19"/>
      <c r="Q257" s="19" t="str">
        <f t="shared" si="35"/>
        <v/>
      </c>
      <c r="R257" s="19" t="str" cm="1">
        <f t="array" ref="R257">IF(SUM(LEN(B257:D257),LEN(F257:H257),LEN(J257:N257),LEN(P257))=0,"",SUM(LEN(B257:D257),LEN(F257:H257),LEN(J257:N257),LEN(P257)))</f>
        <v/>
      </c>
      <c r="S257" s="20"/>
    </row>
    <row r="258" spans="1:19" x14ac:dyDescent="0.7">
      <c r="A258" s="18"/>
      <c r="B258" s="23"/>
      <c r="C258" s="19"/>
      <c r="D258" s="19"/>
      <c r="E258" s="19" t="str">
        <f t="shared" si="36"/>
        <v/>
      </c>
      <c r="F258" s="19"/>
      <c r="G258" s="19"/>
      <c r="H258" s="19"/>
      <c r="I258" s="19" t="str">
        <f t="shared" si="33"/>
        <v/>
      </c>
      <c r="J258" s="19"/>
      <c r="K258" s="19"/>
      <c r="L258" s="19"/>
      <c r="M258" s="19"/>
      <c r="N258" s="19"/>
      <c r="O258" s="19" t="str">
        <f t="shared" si="34"/>
        <v/>
      </c>
      <c r="P258" s="19"/>
      <c r="Q258" s="19" t="str">
        <f t="shared" si="35"/>
        <v/>
      </c>
      <c r="R258" s="19" t="str" cm="1">
        <f t="array" ref="R258">IF(SUM(LEN(B258:D258),LEN(F258:H258),LEN(J258:N258),LEN(P258))=0,"",SUM(LEN(B258:D258),LEN(F258:H258),LEN(J258:N258),LEN(P258)))</f>
        <v/>
      </c>
      <c r="S258" s="20"/>
    </row>
    <row r="259" spans="1:19" x14ac:dyDescent="0.7">
      <c r="A259" s="18"/>
      <c r="B259" s="23"/>
      <c r="C259" s="19"/>
      <c r="D259" s="19"/>
      <c r="E259" s="19" t="str">
        <f t="shared" si="36"/>
        <v/>
      </c>
      <c r="F259" s="19"/>
      <c r="G259" s="19"/>
      <c r="H259" s="19"/>
      <c r="I259" s="19" t="str">
        <f t="shared" si="33"/>
        <v/>
      </c>
      <c r="J259" s="19"/>
      <c r="K259" s="19"/>
      <c r="L259" s="19"/>
      <c r="M259" s="19"/>
      <c r="N259" s="19"/>
      <c r="O259" s="19" t="str">
        <f t="shared" si="34"/>
        <v/>
      </c>
      <c r="P259" s="19"/>
      <c r="Q259" s="19" t="str">
        <f t="shared" si="35"/>
        <v/>
      </c>
      <c r="R259" s="19" t="str" cm="1">
        <f t="array" ref="R259">IF(SUM(LEN(B259:D259),LEN(F259:H259),LEN(J259:N259),LEN(P259))=0,"",SUM(LEN(B259:D259),LEN(F259:H259),LEN(J259:N259),LEN(P259)))</f>
        <v/>
      </c>
      <c r="S259" s="20"/>
    </row>
    <row r="260" spans="1:19" x14ac:dyDescent="0.7">
      <c r="A260" s="18"/>
      <c r="B260" s="23"/>
      <c r="C260" s="19"/>
      <c r="D260" s="19"/>
      <c r="E260" s="19" t="str">
        <f t="shared" si="36"/>
        <v/>
      </c>
      <c r="F260" s="19"/>
      <c r="G260" s="19"/>
      <c r="H260" s="19"/>
      <c r="I260" s="19" t="str">
        <f t="shared" si="33"/>
        <v/>
      </c>
      <c r="J260" s="19"/>
      <c r="K260" s="19"/>
      <c r="L260" s="19"/>
      <c r="M260" s="19"/>
      <c r="N260" s="19"/>
      <c r="O260" s="19" t="str">
        <f t="shared" si="34"/>
        <v/>
      </c>
      <c r="P260" s="19"/>
      <c r="Q260" s="19" t="str">
        <f t="shared" si="35"/>
        <v/>
      </c>
      <c r="R260" s="19" t="str" cm="1">
        <f t="array" ref="R260">IF(SUM(LEN(B260:D260),LEN(F260:H260),LEN(J260:N260),LEN(P260))=0,"",SUM(LEN(B260:D260),LEN(F260:H260),LEN(J260:N260),LEN(P260)))</f>
        <v/>
      </c>
      <c r="S260" s="20"/>
    </row>
    <row r="261" spans="1:19" x14ac:dyDescent="0.7">
      <c r="A261" s="18"/>
      <c r="B261" s="23"/>
      <c r="C261" s="19"/>
      <c r="D261" s="19"/>
      <c r="E261" s="19" t="str">
        <f t="shared" si="36"/>
        <v/>
      </c>
      <c r="F261" s="19"/>
      <c r="G261" s="19"/>
      <c r="H261" s="19"/>
      <c r="I261" s="19" t="str">
        <f t="shared" si="33"/>
        <v/>
      </c>
      <c r="J261" s="19"/>
      <c r="K261" s="19"/>
      <c r="L261" s="19"/>
      <c r="M261" s="19"/>
      <c r="N261" s="19"/>
      <c r="O261" s="19" t="str">
        <f t="shared" si="34"/>
        <v/>
      </c>
      <c r="P261" s="19"/>
      <c r="Q261" s="19" t="str">
        <f t="shared" si="35"/>
        <v/>
      </c>
      <c r="R261" s="19" t="str" cm="1">
        <f t="array" ref="R261">IF(SUM(LEN(B261:D261),LEN(F261:H261),LEN(J261:N261),LEN(P261))=0,"",SUM(LEN(B261:D261),LEN(F261:H261),LEN(J261:N261),LEN(P261)))</f>
        <v/>
      </c>
      <c r="S261" s="20"/>
    </row>
    <row r="262" spans="1:19" x14ac:dyDescent="0.7">
      <c r="A262" s="18"/>
      <c r="B262" s="23"/>
      <c r="C262" s="19"/>
      <c r="D262" s="19"/>
      <c r="E262" s="19" t="str">
        <f t="shared" si="36"/>
        <v/>
      </c>
      <c r="F262" s="19"/>
      <c r="G262" s="19"/>
      <c r="H262" s="19"/>
      <c r="I262" s="19" t="str">
        <f t="shared" si="33"/>
        <v/>
      </c>
      <c r="J262" s="19"/>
      <c r="K262" s="19"/>
      <c r="L262" s="19"/>
      <c r="M262" s="19"/>
      <c r="N262" s="19"/>
      <c r="O262" s="19" t="str">
        <f t="shared" si="34"/>
        <v/>
      </c>
      <c r="P262" s="19"/>
      <c r="Q262" s="19" t="str">
        <f t="shared" si="35"/>
        <v/>
      </c>
      <c r="R262" s="19" t="str" cm="1">
        <f t="array" ref="R262">IF(SUM(LEN(B262:D262),LEN(F262:H262),LEN(J262:N262),LEN(P262))=0,"",SUM(LEN(B262:D262),LEN(F262:H262),LEN(J262:N262),LEN(P262)))</f>
        <v/>
      </c>
      <c r="S262" s="20"/>
    </row>
    <row r="263" spans="1:19" x14ac:dyDescent="0.7">
      <c r="A263" s="18"/>
      <c r="B263" s="23"/>
      <c r="C263" s="19"/>
      <c r="D263" s="19"/>
      <c r="E263" s="19" t="str">
        <f t="shared" si="36"/>
        <v/>
      </c>
      <c r="F263" s="19"/>
      <c r="G263" s="19"/>
      <c r="H263" s="19"/>
      <c r="I263" s="19" t="str">
        <f t="shared" si="33"/>
        <v/>
      </c>
      <c r="J263" s="19"/>
      <c r="K263" s="19"/>
      <c r="L263" s="19"/>
      <c r="M263" s="19"/>
      <c r="N263" s="19"/>
      <c r="O263" s="19" t="str">
        <f t="shared" si="34"/>
        <v/>
      </c>
      <c r="P263" s="19"/>
      <c r="Q263" s="19" t="str">
        <f t="shared" si="35"/>
        <v/>
      </c>
      <c r="R263" s="19" t="str" cm="1">
        <f t="array" ref="R263">IF(SUM(LEN(B263:D263),LEN(F263:H263),LEN(J263:N263),LEN(P263))=0,"",SUM(LEN(B263:D263),LEN(F263:H263),LEN(J263:N263),LEN(P263)))</f>
        <v/>
      </c>
      <c r="S263" s="20"/>
    </row>
    <row r="264" spans="1:19" x14ac:dyDescent="0.7">
      <c r="A264" s="18"/>
      <c r="B264" s="23"/>
      <c r="C264" s="19"/>
      <c r="D264" s="19"/>
      <c r="E264" s="19" t="str">
        <f t="shared" si="36"/>
        <v/>
      </c>
      <c r="F264" s="19"/>
      <c r="G264" s="19"/>
      <c r="H264" s="19"/>
      <c r="I264" s="19" t="str">
        <f t="shared" si="33"/>
        <v/>
      </c>
      <c r="J264" s="19"/>
      <c r="K264" s="19"/>
      <c r="L264" s="19"/>
      <c r="M264" s="19"/>
      <c r="N264" s="19"/>
      <c r="O264" s="19" t="str">
        <f t="shared" si="34"/>
        <v/>
      </c>
      <c r="P264" s="19"/>
      <c r="Q264" s="19" t="str">
        <f t="shared" si="35"/>
        <v/>
      </c>
      <c r="R264" s="19" t="str" cm="1">
        <f t="array" ref="R264">IF(SUM(LEN(B264:D264),LEN(F264:H264),LEN(J264:N264),LEN(P264))=0,"",SUM(LEN(B264:D264),LEN(F264:H264),LEN(J264:N264),LEN(P264)))</f>
        <v/>
      </c>
      <c r="S264" s="20"/>
    </row>
    <row r="265" spans="1:19" x14ac:dyDescent="0.7">
      <c r="A265" s="18"/>
      <c r="B265" s="23"/>
      <c r="C265" s="19"/>
      <c r="D265" s="19"/>
      <c r="E265" s="19" t="str">
        <f t="shared" si="36"/>
        <v/>
      </c>
      <c r="F265" s="19"/>
      <c r="G265" s="19"/>
      <c r="H265" s="19"/>
      <c r="I265" s="19" t="str">
        <f t="shared" si="33"/>
        <v/>
      </c>
      <c r="J265" s="19"/>
      <c r="K265" s="19"/>
      <c r="L265" s="19"/>
      <c r="M265" s="19"/>
      <c r="N265" s="19"/>
      <c r="O265" s="19" t="str">
        <f t="shared" si="34"/>
        <v/>
      </c>
      <c r="P265" s="19"/>
      <c r="Q265" s="19" t="str">
        <f t="shared" si="35"/>
        <v/>
      </c>
      <c r="R265" s="19" t="str" cm="1">
        <f t="array" ref="R265">IF(SUM(LEN(B265:D265),LEN(F265:H265),LEN(J265:N265),LEN(P265))=0,"",SUM(LEN(B265:D265),LEN(F265:H265),LEN(J265:N265),LEN(P265)))</f>
        <v/>
      </c>
      <c r="S265" s="20"/>
    </row>
    <row r="266" spans="1:19" x14ac:dyDescent="0.7">
      <c r="A266" s="18"/>
      <c r="B266" s="23"/>
      <c r="C266" s="19"/>
      <c r="D266" s="19"/>
      <c r="E266" s="19" t="str">
        <f t="shared" si="36"/>
        <v/>
      </c>
      <c r="F266" s="19"/>
      <c r="G266" s="19"/>
      <c r="H266" s="19"/>
      <c r="I266" s="19" t="str">
        <f t="shared" si="33"/>
        <v/>
      </c>
      <c r="J266" s="19"/>
      <c r="K266" s="19"/>
      <c r="L266" s="19"/>
      <c r="M266" s="19"/>
      <c r="N266" s="19"/>
      <c r="O266" s="19" t="str">
        <f t="shared" si="34"/>
        <v/>
      </c>
      <c r="P266" s="19"/>
      <c r="Q266" s="19" t="str">
        <f t="shared" si="35"/>
        <v/>
      </c>
      <c r="R266" s="19" t="str" cm="1">
        <f t="array" ref="R266">IF(SUM(LEN(B266:D266),LEN(F266:H266),LEN(J266:N266),LEN(P266))=0,"",SUM(LEN(B266:D266),LEN(F266:H266),LEN(J266:N266),LEN(P266)))</f>
        <v/>
      </c>
      <c r="S266" s="20"/>
    </row>
    <row r="267" spans="1:19" x14ac:dyDescent="0.7">
      <c r="A267" s="18"/>
      <c r="B267" s="23"/>
      <c r="C267" s="19"/>
      <c r="D267" s="19"/>
      <c r="E267" s="19" t="str">
        <f t="shared" si="36"/>
        <v/>
      </c>
      <c r="F267" s="19"/>
      <c r="G267" s="19"/>
      <c r="H267" s="19"/>
      <c r="I267" s="19" t="str">
        <f t="shared" si="33"/>
        <v/>
      </c>
      <c r="J267" s="19"/>
      <c r="K267" s="19"/>
      <c r="L267" s="19"/>
      <c r="M267" s="19"/>
      <c r="N267" s="19"/>
      <c r="O267" s="19" t="str">
        <f t="shared" si="34"/>
        <v/>
      </c>
      <c r="P267" s="19"/>
      <c r="Q267" s="19" t="str">
        <f t="shared" si="35"/>
        <v/>
      </c>
      <c r="R267" s="19" t="str" cm="1">
        <f t="array" ref="R267">IF(SUM(LEN(B267:D267),LEN(F267:H267),LEN(J267:N267),LEN(P267))=0,"",SUM(LEN(B267:D267),LEN(F267:H267),LEN(J267:N267),LEN(P267)))</f>
        <v/>
      </c>
      <c r="S267" s="20"/>
    </row>
    <row r="268" spans="1:19" x14ac:dyDescent="0.7">
      <c r="A268" s="18"/>
      <c r="B268" s="23"/>
      <c r="C268" s="19"/>
      <c r="D268" s="19"/>
      <c r="E268" s="19" t="str">
        <f t="shared" si="36"/>
        <v/>
      </c>
      <c r="F268" s="19"/>
      <c r="G268" s="19"/>
      <c r="H268" s="19"/>
      <c r="I268" s="19" t="str">
        <f t="shared" si="33"/>
        <v/>
      </c>
      <c r="J268" s="19"/>
      <c r="K268" s="19"/>
      <c r="L268" s="19"/>
      <c r="M268" s="19"/>
      <c r="N268" s="19"/>
      <c r="O268" s="19" t="str">
        <f t="shared" si="34"/>
        <v/>
      </c>
      <c r="P268" s="19"/>
      <c r="Q268" s="19" t="str">
        <f t="shared" si="35"/>
        <v/>
      </c>
      <c r="R268" s="19" t="str" cm="1">
        <f t="array" ref="R268">IF(SUM(LEN(B268:D268),LEN(F268:H268),LEN(J268:N268),LEN(P268))=0,"",SUM(LEN(B268:D268),LEN(F268:H268),LEN(J268:N268),LEN(P268)))</f>
        <v/>
      </c>
      <c r="S268" s="20"/>
    </row>
    <row r="269" spans="1:19" x14ac:dyDescent="0.7">
      <c r="A269" s="18"/>
      <c r="B269" s="23"/>
      <c r="C269" s="19"/>
      <c r="D269" s="19"/>
      <c r="E269" s="19" t="str">
        <f t="shared" si="36"/>
        <v/>
      </c>
      <c r="F269" s="19"/>
      <c r="G269" s="19"/>
      <c r="H269" s="19"/>
      <c r="I269" s="19" t="str">
        <f t="shared" si="33"/>
        <v/>
      </c>
      <c r="J269" s="19"/>
      <c r="K269" s="19"/>
      <c r="L269" s="19"/>
      <c r="M269" s="19"/>
      <c r="N269" s="19"/>
      <c r="O269" s="19" t="str">
        <f t="shared" si="34"/>
        <v/>
      </c>
      <c r="P269" s="19"/>
      <c r="Q269" s="19" t="str">
        <f t="shared" si="35"/>
        <v/>
      </c>
      <c r="R269" s="19" t="str" cm="1">
        <f t="array" ref="R269">IF(SUM(LEN(B269:D269),LEN(F269:H269),LEN(J269:N269),LEN(P269))=0,"",SUM(LEN(B269:D269),LEN(F269:H269),LEN(J269:N269),LEN(P269)))</f>
        <v/>
      </c>
      <c r="S269" s="20"/>
    </row>
    <row r="270" spans="1:19" x14ac:dyDescent="0.7">
      <c r="A270" s="18"/>
      <c r="B270" s="23"/>
      <c r="C270" s="19"/>
      <c r="D270" s="19"/>
      <c r="E270" s="19" t="str">
        <f t="shared" si="36"/>
        <v/>
      </c>
      <c r="F270" s="19"/>
      <c r="G270" s="19"/>
      <c r="H270" s="19"/>
      <c r="I270" s="19" t="str">
        <f t="shared" si="33"/>
        <v/>
      </c>
      <c r="J270" s="19"/>
      <c r="K270" s="19"/>
      <c r="L270" s="19"/>
      <c r="M270" s="19"/>
      <c r="N270" s="19"/>
      <c r="O270" s="19" t="str">
        <f t="shared" si="34"/>
        <v/>
      </c>
      <c r="P270" s="19"/>
      <c r="Q270" s="19" t="str">
        <f t="shared" si="35"/>
        <v/>
      </c>
      <c r="R270" s="19" t="str" cm="1">
        <f t="array" ref="R270">IF(SUM(LEN(B270:D270),LEN(F270:H270),LEN(J270:N270),LEN(P270))=0,"",SUM(LEN(B270:D270),LEN(F270:H270),LEN(J270:N270),LEN(P270)))</f>
        <v/>
      </c>
      <c r="S270" s="20"/>
    </row>
    <row r="271" spans="1:19" x14ac:dyDescent="0.7">
      <c r="A271" s="18"/>
      <c r="B271" s="23"/>
      <c r="C271" s="19"/>
      <c r="D271" s="19"/>
      <c r="E271" s="19" t="str">
        <f t="shared" si="36"/>
        <v/>
      </c>
      <c r="F271" s="19"/>
      <c r="G271" s="19"/>
      <c r="H271" s="19"/>
      <c r="I271" s="19" t="str">
        <f t="shared" si="33"/>
        <v/>
      </c>
      <c r="J271" s="19"/>
      <c r="K271" s="19"/>
      <c r="L271" s="19"/>
      <c r="M271" s="19"/>
      <c r="N271" s="19"/>
      <c r="O271" s="19" t="str">
        <f t="shared" si="34"/>
        <v/>
      </c>
      <c r="P271" s="19"/>
      <c r="Q271" s="19" t="str">
        <f t="shared" si="35"/>
        <v/>
      </c>
      <c r="R271" s="19" t="str" cm="1">
        <f t="array" ref="R271">IF(SUM(LEN(B271:D271),LEN(F271:H271),LEN(J271:N271),LEN(P271))=0,"",SUM(LEN(B271:D271),LEN(F271:H271),LEN(J271:N271),LEN(P271)))</f>
        <v/>
      </c>
      <c r="S271" s="20"/>
    </row>
    <row r="272" spans="1:19" x14ac:dyDescent="0.7">
      <c r="A272" s="18"/>
      <c r="B272" s="23"/>
      <c r="C272" s="19"/>
      <c r="D272" s="19"/>
      <c r="E272" s="19" t="str">
        <f t="shared" si="36"/>
        <v/>
      </c>
      <c r="F272" s="19"/>
      <c r="G272" s="19"/>
      <c r="H272" s="19"/>
      <c r="I272" s="19" t="str">
        <f t="shared" si="33"/>
        <v/>
      </c>
      <c r="J272" s="19"/>
      <c r="K272" s="19"/>
      <c r="L272" s="19"/>
      <c r="M272" s="19"/>
      <c r="N272" s="19"/>
      <c r="O272" s="19" t="str">
        <f t="shared" si="34"/>
        <v/>
      </c>
      <c r="P272" s="19"/>
      <c r="Q272" s="19" t="str">
        <f t="shared" si="35"/>
        <v/>
      </c>
      <c r="R272" s="19" t="str" cm="1">
        <f t="array" ref="R272">IF(SUM(LEN(B272:D272),LEN(F272:H272),LEN(J272:N272),LEN(P272))=0,"",SUM(LEN(B272:D272),LEN(F272:H272),LEN(J272:N272),LEN(P272)))</f>
        <v/>
      </c>
      <c r="S272" s="20"/>
    </row>
    <row r="273" spans="1:19" x14ac:dyDescent="0.7">
      <c r="A273" s="18"/>
      <c r="B273" s="23"/>
      <c r="C273" s="19"/>
      <c r="D273" s="19"/>
      <c r="E273" s="19" t="str">
        <f t="shared" si="36"/>
        <v/>
      </c>
      <c r="F273" s="19"/>
      <c r="G273" s="19"/>
      <c r="H273" s="19"/>
      <c r="I273" s="19" t="str">
        <f t="shared" si="33"/>
        <v/>
      </c>
      <c r="J273" s="19"/>
      <c r="K273" s="19"/>
      <c r="L273" s="19"/>
      <c r="M273" s="19"/>
      <c r="N273" s="19"/>
      <c r="O273" s="19" t="str">
        <f t="shared" si="34"/>
        <v/>
      </c>
      <c r="P273" s="19"/>
      <c r="Q273" s="19" t="str">
        <f t="shared" si="35"/>
        <v/>
      </c>
      <c r="R273" s="19" t="str" cm="1">
        <f t="array" ref="R273">IF(SUM(LEN(B273:D273),LEN(F273:H273),LEN(J273:N273),LEN(P273))=0,"",SUM(LEN(B273:D273),LEN(F273:H273),LEN(J273:N273),LEN(P273)))</f>
        <v/>
      </c>
      <c r="S273" s="20"/>
    </row>
    <row r="274" spans="1:19" x14ac:dyDescent="0.7">
      <c r="A274" s="18"/>
      <c r="B274" s="23"/>
      <c r="C274" s="19"/>
      <c r="D274" s="19"/>
      <c r="E274" s="19" t="str">
        <f t="shared" si="36"/>
        <v/>
      </c>
      <c r="F274" s="19"/>
      <c r="G274" s="19"/>
      <c r="H274" s="19"/>
      <c r="I274" s="19" t="str">
        <f t="shared" si="33"/>
        <v/>
      </c>
      <c r="J274" s="19"/>
      <c r="K274" s="19"/>
      <c r="L274" s="19"/>
      <c r="M274" s="19"/>
      <c r="N274" s="19"/>
      <c r="O274" s="19" t="str">
        <f t="shared" si="34"/>
        <v/>
      </c>
      <c r="P274" s="19"/>
      <c r="Q274" s="19" t="str">
        <f t="shared" si="35"/>
        <v/>
      </c>
      <c r="R274" s="19" t="str" cm="1">
        <f t="array" ref="R274">IF(SUM(LEN(B274:D274),LEN(F274:H274),LEN(J274:N274),LEN(P274))=0,"",SUM(LEN(B274:D274),LEN(F274:H274),LEN(J274:N274),LEN(P274)))</f>
        <v/>
      </c>
      <c r="S274" s="20"/>
    </row>
    <row r="275" spans="1:19" x14ac:dyDescent="0.7">
      <c r="A275" s="18"/>
      <c r="B275" s="23"/>
      <c r="C275" s="19"/>
      <c r="D275" s="19"/>
      <c r="E275" s="19" t="str">
        <f t="shared" si="36"/>
        <v/>
      </c>
      <c r="F275" s="19"/>
      <c r="G275" s="19"/>
      <c r="H275" s="19"/>
      <c r="I275" s="19" t="str">
        <f t="shared" si="33"/>
        <v/>
      </c>
      <c r="J275" s="19"/>
      <c r="K275" s="19"/>
      <c r="L275" s="19"/>
      <c r="M275" s="19"/>
      <c r="N275" s="19"/>
      <c r="O275" s="19" t="str">
        <f t="shared" si="34"/>
        <v/>
      </c>
      <c r="P275" s="19"/>
      <c r="Q275" s="19" t="str">
        <f t="shared" si="35"/>
        <v/>
      </c>
      <c r="R275" s="19" t="str" cm="1">
        <f t="array" ref="R275">IF(SUM(LEN(B275:D275),LEN(F275:H275),LEN(J275:N275),LEN(P275))=0,"",SUM(LEN(B275:D275),LEN(F275:H275),LEN(J275:N275),LEN(P275)))</f>
        <v/>
      </c>
      <c r="S275" s="20"/>
    </row>
    <row r="276" spans="1:19" x14ac:dyDescent="0.7">
      <c r="A276" s="18"/>
      <c r="B276" s="23"/>
      <c r="C276" s="19"/>
      <c r="D276" s="19"/>
      <c r="E276" s="19" t="str">
        <f t="shared" si="36"/>
        <v/>
      </c>
      <c r="F276" s="19"/>
      <c r="G276" s="19"/>
      <c r="H276" s="19"/>
      <c r="I276" s="19" t="str">
        <f t="shared" si="33"/>
        <v/>
      </c>
      <c r="J276" s="19"/>
      <c r="K276" s="19"/>
      <c r="L276" s="19"/>
      <c r="M276" s="19"/>
      <c r="N276" s="19"/>
      <c r="O276" s="19" t="str">
        <f t="shared" si="34"/>
        <v/>
      </c>
      <c r="P276" s="19"/>
      <c r="Q276" s="19" t="str">
        <f t="shared" si="35"/>
        <v/>
      </c>
      <c r="R276" s="19" t="str" cm="1">
        <f t="array" ref="R276">IF(SUM(LEN(B276:D276),LEN(F276:H276),LEN(J276:N276),LEN(P276))=0,"",SUM(LEN(B276:D276),LEN(F276:H276),LEN(J276:N276),LEN(P276)))</f>
        <v/>
      </c>
      <c r="S276" s="20"/>
    </row>
    <row r="277" spans="1:19" x14ac:dyDescent="0.7">
      <c r="A277" s="18"/>
      <c r="B277" s="23"/>
      <c r="C277" s="19"/>
      <c r="D277" s="19"/>
      <c r="E277" s="19" t="str">
        <f t="shared" si="36"/>
        <v/>
      </c>
      <c r="F277" s="19"/>
      <c r="G277" s="19"/>
      <c r="H277" s="19"/>
      <c r="I277" s="19" t="str">
        <f t="shared" si="33"/>
        <v/>
      </c>
      <c r="J277" s="19"/>
      <c r="K277" s="19"/>
      <c r="L277" s="19"/>
      <c r="M277" s="19"/>
      <c r="N277" s="19"/>
      <c r="O277" s="19" t="str">
        <f t="shared" si="34"/>
        <v/>
      </c>
      <c r="P277" s="19"/>
      <c r="Q277" s="19" t="str">
        <f t="shared" si="35"/>
        <v/>
      </c>
      <c r="R277" s="19" t="str" cm="1">
        <f t="array" ref="R277">IF(SUM(LEN(B277:D277),LEN(F277:H277),LEN(J277:N277),LEN(P277))=0,"",SUM(LEN(B277:D277),LEN(F277:H277),LEN(J277:N277),LEN(P277)))</f>
        <v/>
      </c>
      <c r="S277" s="20"/>
    </row>
    <row r="278" spans="1:19" x14ac:dyDescent="0.7">
      <c r="A278" s="18"/>
      <c r="B278" s="23"/>
      <c r="C278" s="19"/>
      <c r="D278" s="19"/>
      <c r="E278" s="19" t="str">
        <f t="shared" si="36"/>
        <v/>
      </c>
      <c r="F278" s="19"/>
      <c r="G278" s="19"/>
      <c r="H278" s="19"/>
      <c r="I278" s="19" t="str">
        <f t="shared" si="33"/>
        <v/>
      </c>
      <c r="J278" s="19"/>
      <c r="K278" s="19"/>
      <c r="L278" s="19"/>
      <c r="M278" s="19"/>
      <c r="N278" s="19"/>
      <c r="O278" s="19" t="str">
        <f t="shared" si="34"/>
        <v/>
      </c>
      <c r="P278" s="19"/>
      <c r="Q278" s="19" t="str">
        <f t="shared" si="35"/>
        <v/>
      </c>
      <c r="R278" s="19" t="str" cm="1">
        <f t="array" ref="R278">IF(SUM(LEN(B278:D278),LEN(F278:H278),LEN(J278:N278),LEN(P278))=0,"",SUM(LEN(B278:D278),LEN(F278:H278),LEN(J278:N278),LEN(P278)))</f>
        <v/>
      </c>
      <c r="S278" s="20"/>
    </row>
    <row r="279" spans="1:19" x14ac:dyDescent="0.7">
      <c r="A279" s="18"/>
      <c r="B279" s="23"/>
      <c r="C279" s="19"/>
      <c r="D279" s="19"/>
      <c r="E279" s="19" t="str">
        <f t="shared" si="36"/>
        <v/>
      </c>
      <c r="F279" s="19"/>
      <c r="G279" s="19"/>
      <c r="H279" s="19"/>
      <c r="I279" s="19" t="str">
        <f t="shared" si="33"/>
        <v/>
      </c>
      <c r="J279" s="19"/>
      <c r="K279" s="19"/>
      <c r="L279" s="19"/>
      <c r="M279" s="19"/>
      <c r="N279" s="19"/>
      <c r="O279" s="19" t="str">
        <f t="shared" si="34"/>
        <v/>
      </c>
      <c r="P279" s="19"/>
      <c r="Q279" s="19" t="str">
        <f t="shared" si="35"/>
        <v/>
      </c>
      <c r="R279" s="19" t="str" cm="1">
        <f t="array" ref="R279">IF(SUM(LEN(B279:D279),LEN(F279:H279),LEN(J279:N279),LEN(P279))=0,"",SUM(LEN(B279:D279),LEN(F279:H279),LEN(J279:N279),LEN(P279)))</f>
        <v/>
      </c>
      <c r="S279" s="20"/>
    </row>
    <row r="280" spans="1:19" x14ac:dyDescent="0.7">
      <c r="A280" s="18"/>
      <c r="B280" s="23"/>
      <c r="C280" s="19"/>
      <c r="D280" s="19"/>
      <c r="E280" s="19" t="str">
        <f t="shared" si="36"/>
        <v/>
      </c>
      <c r="F280" s="19"/>
      <c r="G280" s="19"/>
      <c r="H280" s="19"/>
      <c r="I280" s="19" t="str">
        <f t="shared" si="33"/>
        <v/>
      </c>
      <c r="J280" s="19"/>
      <c r="K280" s="19"/>
      <c r="L280" s="19"/>
      <c r="M280" s="19"/>
      <c r="N280" s="19"/>
      <c r="O280" s="19" t="str">
        <f t="shared" si="34"/>
        <v/>
      </c>
      <c r="P280" s="19"/>
      <c r="Q280" s="19" t="str">
        <f t="shared" si="35"/>
        <v/>
      </c>
      <c r="R280" s="19" t="str" cm="1">
        <f t="array" ref="R280">IF(SUM(LEN(B280:D280),LEN(F280:H280),LEN(J280:N280),LEN(P280))=0,"",SUM(LEN(B280:D280),LEN(F280:H280),LEN(J280:N280),LEN(P280)))</f>
        <v/>
      </c>
      <c r="S280" s="20"/>
    </row>
    <row r="281" spans="1:19" x14ac:dyDescent="0.7">
      <c r="A281" s="18"/>
      <c r="B281" s="23"/>
      <c r="C281" s="19"/>
      <c r="D281" s="19"/>
      <c r="E281" s="19" t="str">
        <f t="shared" si="36"/>
        <v/>
      </c>
      <c r="F281" s="19"/>
      <c r="G281" s="19"/>
      <c r="H281" s="19"/>
      <c r="I281" s="19" t="str">
        <f t="shared" si="33"/>
        <v/>
      </c>
      <c r="J281" s="19"/>
      <c r="K281" s="19"/>
      <c r="L281" s="19"/>
      <c r="M281" s="19"/>
      <c r="N281" s="19"/>
      <c r="O281" s="19" t="str">
        <f t="shared" si="34"/>
        <v/>
      </c>
      <c r="P281" s="19"/>
      <c r="Q281" s="19" t="str">
        <f t="shared" si="35"/>
        <v/>
      </c>
      <c r="R281" s="19" t="str" cm="1">
        <f t="array" ref="R281">IF(SUM(LEN(B281:D281),LEN(F281:H281),LEN(J281:N281),LEN(P281))=0,"",SUM(LEN(B281:D281),LEN(F281:H281),LEN(J281:N281),LEN(P281)))</f>
        <v/>
      </c>
      <c r="S281" s="20"/>
    </row>
    <row r="282" spans="1:19" x14ac:dyDescent="0.7">
      <c r="A282" s="18"/>
      <c r="B282" s="23"/>
      <c r="C282" s="19"/>
      <c r="D282" s="19"/>
      <c r="E282" s="19" t="str">
        <f t="shared" si="36"/>
        <v/>
      </c>
      <c r="F282" s="19"/>
      <c r="G282" s="19"/>
      <c r="H282" s="19"/>
      <c r="I282" s="19" t="str">
        <f t="shared" si="33"/>
        <v/>
      </c>
      <c r="J282" s="19"/>
      <c r="K282" s="19"/>
      <c r="L282" s="19"/>
      <c r="M282" s="19"/>
      <c r="N282" s="19"/>
      <c r="O282" s="19" t="str">
        <f t="shared" si="34"/>
        <v/>
      </c>
      <c r="P282" s="19"/>
      <c r="Q282" s="19" t="str">
        <f t="shared" si="35"/>
        <v/>
      </c>
      <c r="R282" s="19" t="str" cm="1">
        <f t="array" ref="R282">IF(SUM(LEN(B282:D282),LEN(F282:H282),LEN(J282:N282),LEN(P282))=0,"",SUM(LEN(B282:D282),LEN(F282:H282),LEN(J282:N282),LEN(P282)))</f>
        <v/>
      </c>
      <c r="S282" s="20"/>
    </row>
    <row r="283" spans="1:19" x14ac:dyDescent="0.7">
      <c r="A283" s="18"/>
      <c r="B283" s="23"/>
      <c r="C283" s="19"/>
      <c r="D283" s="19"/>
      <c r="E283" s="19" t="str">
        <f t="shared" si="36"/>
        <v/>
      </c>
      <c r="F283" s="19"/>
      <c r="G283" s="19"/>
      <c r="H283" s="19"/>
      <c r="I283" s="19" t="str">
        <f t="shared" si="33"/>
        <v/>
      </c>
      <c r="J283" s="19"/>
      <c r="K283" s="19"/>
      <c r="L283" s="19"/>
      <c r="M283" s="19"/>
      <c r="N283" s="19"/>
      <c r="O283" s="19" t="str">
        <f t="shared" si="34"/>
        <v/>
      </c>
      <c r="P283" s="19"/>
      <c r="Q283" s="19" t="str">
        <f t="shared" si="35"/>
        <v/>
      </c>
      <c r="R283" s="19" t="str" cm="1">
        <f t="array" ref="R283">IF(SUM(LEN(B283:D283),LEN(F283:H283),LEN(J283:N283),LEN(P283))=0,"",SUM(LEN(B283:D283),LEN(F283:H283),LEN(J283:N283),LEN(P283)))</f>
        <v/>
      </c>
      <c r="S283" s="20"/>
    </row>
    <row r="284" spans="1:19" x14ac:dyDescent="0.7">
      <c r="A284" s="18"/>
      <c r="B284" s="23"/>
      <c r="C284" s="19"/>
      <c r="D284" s="19"/>
      <c r="E284" s="19" t="str">
        <f t="shared" si="36"/>
        <v/>
      </c>
      <c r="F284" s="19"/>
      <c r="G284" s="19"/>
      <c r="H284" s="19"/>
      <c r="I284" s="19" t="str">
        <f t="shared" si="33"/>
        <v/>
      </c>
      <c r="J284" s="19"/>
      <c r="K284" s="19"/>
      <c r="L284" s="19"/>
      <c r="M284" s="19"/>
      <c r="N284" s="19"/>
      <c r="O284" s="19" t="str">
        <f t="shared" si="34"/>
        <v/>
      </c>
      <c r="P284" s="19"/>
      <c r="Q284" s="19" t="str">
        <f t="shared" si="35"/>
        <v/>
      </c>
      <c r="R284" s="19" t="str" cm="1">
        <f t="array" ref="R284">IF(SUM(LEN(B284:D284),LEN(F284:H284),LEN(J284:N284),LEN(P284))=0,"",SUM(LEN(B284:D284),LEN(F284:H284),LEN(J284:N284),LEN(P284)))</f>
        <v/>
      </c>
      <c r="S284" s="20"/>
    </row>
    <row r="285" spans="1:19" x14ac:dyDescent="0.7">
      <c r="A285" s="18"/>
      <c r="B285" s="23"/>
      <c r="C285" s="19"/>
      <c r="D285" s="19"/>
      <c r="E285" s="19" t="str">
        <f t="shared" si="36"/>
        <v/>
      </c>
      <c r="F285" s="19"/>
      <c r="G285" s="19"/>
      <c r="H285" s="19"/>
      <c r="I285" s="19" t="str">
        <f t="shared" si="33"/>
        <v/>
      </c>
      <c r="J285" s="19"/>
      <c r="K285" s="19"/>
      <c r="L285" s="19"/>
      <c r="M285" s="19"/>
      <c r="N285" s="19"/>
      <c r="O285" s="19" t="str">
        <f t="shared" si="34"/>
        <v/>
      </c>
      <c r="P285" s="19"/>
      <c r="Q285" s="19" t="str">
        <f t="shared" si="35"/>
        <v/>
      </c>
      <c r="R285" s="19" t="str" cm="1">
        <f t="array" ref="R285">IF(SUM(LEN(B285:D285),LEN(F285:H285),LEN(J285:N285),LEN(P285))=0,"",SUM(LEN(B285:D285),LEN(F285:H285),LEN(J285:N285),LEN(P285)))</f>
        <v/>
      </c>
      <c r="S285" s="20"/>
    </row>
    <row r="286" spans="1:19" x14ac:dyDescent="0.7">
      <c r="A286" s="18"/>
      <c r="B286" s="23"/>
      <c r="C286" s="19"/>
      <c r="D286" s="19"/>
      <c r="E286" s="19" t="str">
        <f t="shared" si="36"/>
        <v/>
      </c>
      <c r="F286" s="19"/>
      <c r="G286" s="19"/>
      <c r="H286" s="19"/>
      <c r="I286" s="19" t="str">
        <f t="shared" si="33"/>
        <v/>
      </c>
      <c r="J286" s="19"/>
      <c r="K286" s="19"/>
      <c r="L286" s="19"/>
      <c r="M286" s="19"/>
      <c r="N286" s="19"/>
      <c r="O286" s="19" t="str">
        <f t="shared" si="34"/>
        <v/>
      </c>
      <c r="P286" s="19"/>
      <c r="Q286" s="19" t="str">
        <f t="shared" si="35"/>
        <v/>
      </c>
      <c r="R286" s="19" t="str" cm="1">
        <f t="array" ref="R286">IF(SUM(LEN(B286:D286),LEN(F286:H286),LEN(J286:N286),LEN(P286))=0,"",SUM(LEN(B286:D286),LEN(F286:H286),LEN(J286:N286),LEN(P286)))</f>
        <v/>
      </c>
      <c r="S286" s="20"/>
    </row>
    <row r="287" spans="1:19" x14ac:dyDescent="0.7">
      <c r="A287" s="18"/>
      <c r="B287" s="23"/>
      <c r="C287" s="19"/>
      <c r="D287" s="19"/>
      <c r="E287" s="19" t="str">
        <f t="shared" si="36"/>
        <v/>
      </c>
      <c r="F287" s="19"/>
      <c r="G287" s="19"/>
      <c r="H287" s="19"/>
      <c r="I287" s="19" t="str">
        <f t="shared" si="33"/>
        <v/>
      </c>
      <c r="J287" s="19"/>
      <c r="K287" s="19"/>
      <c r="L287" s="19"/>
      <c r="M287" s="19"/>
      <c r="N287" s="19"/>
      <c r="O287" s="19" t="str">
        <f t="shared" si="34"/>
        <v/>
      </c>
      <c r="P287" s="19"/>
      <c r="Q287" s="19" t="str">
        <f t="shared" si="35"/>
        <v/>
      </c>
      <c r="R287" s="19" t="str" cm="1">
        <f t="array" ref="R287">IF(SUM(LEN(B287:D287),LEN(F287:H287),LEN(J287:N287),LEN(P287))=0,"",SUM(LEN(B287:D287),LEN(F287:H287),LEN(J287:N287),LEN(P287)))</f>
        <v/>
      </c>
      <c r="S287" s="20"/>
    </row>
    <row r="288" spans="1:19" x14ac:dyDescent="0.7">
      <c r="A288" s="18"/>
      <c r="B288" s="23"/>
      <c r="C288" s="19"/>
      <c r="D288" s="19"/>
      <c r="E288" s="19" t="str">
        <f t="shared" si="36"/>
        <v/>
      </c>
      <c r="F288" s="19"/>
      <c r="G288" s="19"/>
      <c r="H288" s="19"/>
      <c r="I288" s="19" t="str">
        <f t="shared" si="33"/>
        <v/>
      </c>
      <c r="J288" s="19"/>
      <c r="K288" s="19"/>
      <c r="L288" s="19"/>
      <c r="M288" s="19"/>
      <c r="N288" s="19"/>
      <c r="O288" s="19" t="str">
        <f t="shared" si="34"/>
        <v/>
      </c>
      <c r="P288" s="19"/>
      <c r="Q288" s="19" t="str">
        <f t="shared" si="35"/>
        <v/>
      </c>
      <c r="R288" s="19" t="str" cm="1">
        <f t="array" ref="R288">IF(SUM(LEN(B288:D288),LEN(F288:H288),LEN(J288:N288),LEN(P288))=0,"",SUM(LEN(B288:D288),LEN(F288:H288),LEN(J288:N288),LEN(P288)))</f>
        <v/>
      </c>
      <c r="S288" s="20"/>
    </row>
    <row r="289" spans="1:19" x14ac:dyDescent="0.7">
      <c r="A289" s="18"/>
      <c r="B289" s="23"/>
      <c r="C289" s="19"/>
      <c r="D289" s="19"/>
      <c r="E289" s="19" t="str">
        <f t="shared" si="36"/>
        <v/>
      </c>
      <c r="F289" s="19"/>
      <c r="G289" s="19"/>
      <c r="H289" s="19"/>
      <c r="I289" s="19" t="str">
        <f t="shared" si="33"/>
        <v/>
      </c>
      <c r="J289" s="19"/>
      <c r="K289" s="19"/>
      <c r="L289" s="19"/>
      <c r="M289" s="19"/>
      <c r="N289" s="19"/>
      <c r="O289" s="19" t="str">
        <f t="shared" si="34"/>
        <v/>
      </c>
      <c r="P289" s="19"/>
      <c r="Q289" s="19" t="str">
        <f t="shared" si="35"/>
        <v/>
      </c>
      <c r="R289" s="19" t="str" cm="1">
        <f t="array" ref="R289">IF(SUM(LEN(B289:D289),LEN(F289:H289),LEN(J289:N289),LEN(P289))=0,"",SUM(LEN(B289:D289),LEN(F289:H289),LEN(J289:N289),LEN(P289)))</f>
        <v/>
      </c>
      <c r="S289" s="20"/>
    </row>
    <row r="290" spans="1:19" x14ac:dyDescent="0.7">
      <c r="A290" s="18"/>
      <c r="B290" s="23"/>
      <c r="C290" s="19"/>
      <c r="D290" s="19"/>
      <c r="E290" s="19" t="str">
        <f t="shared" si="36"/>
        <v/>
      </c>
      <c r="F290" s="19"/>
      <c r="G290" s="19"/>
      <c r="H290" s="19"/>
      <c r="I290" s="19" t="str">
        <f t="shared" si="33"/>
        <v/>
      </c>
      <c r="J290" s="19"/>
      <c r="K290" s="19"/>
      <c r="L290" s="19"/>
      <c r="M290" s="19"/>
      <c r="N290" s="19"/>
      <c r="O290" s="19" t="str">
        <f t="shared" si="34"/>
        <v/>
      </c>
      <c r="P290" s="19"/>
      <c r="Q290" s="19" t="str">
        <f t="shared" si="35"/>
        <v/>
      </c>
      <c r="R290" s="19" t="str" cm="1">
        <f t="array" ref="R290">IF(SUM(LEN(B290:D290),LEN(F290:H290),LEN(J290:N290),LEN(P290))=0,"",SUM(LEN(B290:D290),LEN(F290:H290),LEN(J290:N290),LEN(P290)))</f>
        <v/>
      </c>
      <c r="S290" s="20"/>
    </row>
    <row r="291" spans="1:19" x14ac:dyDescent="0.7">
      <c r="A291" s="18"/>
      <c r="B291" s="23"/>
      <c r="C291" s="19"/>
      <c r="D291" s="19"/>
      <c r="E291" s="19" t="str">
        <f t="shared" si="36"/>
        <v/>
      </c>
      <c r="F291" s="19"/>
      <c r="G291" s="19"/>
      <c r="H291" s="19"/>
      <c r="I291" s="19" t="str">
        <f t="shared" si="33"/>
        <v/>
      </c>
      <c r="J291" s="19"/>
      <c r="K291" s="19"/>
      <c r="L291" s="19"/>
      <c r="M291" s="19"/>
      <c r="N291" s="19"/>
      <c r="O291" s="19" t="str">
        <f t="shared" si="34"/>
        <v/>
      </c>
      <c r="P291" s="19"/>
      <c r="Q291" s="19" t="str">
        <f t="shared" si="35"/>
        <v/>
      </c>
      <c r="R291" s="19" t="str" cm="1">
        <f t="array" ref="R291">IF(SUM(LEN(B291:D291),LEN(F291:H291),LEN(J291:N291),LEN(P291))=0,"",SUM(LEN(B291:D291),LEN(F291:H291),LEN(J291:N291),LEN(P291)))</f>
        <v/>
      </c>
      <c r="S291" s="20"/>
    </row>
    <row r="292" spans="1:19" x14ac:dyDescent="0.7">
      <c r="A292" s="18"/>
      <c r="B292" s="23"/>
      <c r="C292" s="19"/>
      <c r="D292" s="19"/>
      <c r="E292" s="19" t="str">
        <f t="shared" si="36"/>
        <v/>
      </c>
      <c r="F292" s="19"/>
      <c r="G292" s="19"/>
      <c r="H292" s="19"/>
      <c r="I292" s="19" t="str">
        <f t="shared" si="33"/>
        <v/>
      </c>
      <c r="J292" s="19"/>
      <c r="K292" s="19"/>
      <c r="L292" s="19"/>
      <c r="M292" s="19"/>
      <c r="N292" s="19"/>
      <c r="O292" s="19" t="str">
        <f t="shared" si="34"/>
        <v/>
      </c>
      <c r="P292" s="19"/>
      <c r="Q292" s="19" t="str">
        <f t="shared" si="35"/>
        <v/>
      </c>
      <c r="R292" s="19" t="str" cm="1">
        <f t="array" ref="R292">IF(SUM(LEN(B292:D292),LEN(F292:H292),LEN(J292:N292),LEN(P292))=0,"",SUM(LEN(B292:D292),LEN(F292:H292),LEN(J292:N292),LEN(P292)))</f>
        <v/>
      </c>
      <c r="S292" s="20"/>
    </row>
    <row r="293" spans="1:19" x14ac:dyDescent="0.7">
      <c r="A293" s="18"/>
      <c r="B293" s="23"/>
      <c r="C293" s="19"/>
      <c r="D293" s="19"/>
      <c r="E293" s="19" t="str">
        <f t="shared" si="36"/>
        <v/>
      </c>
      <c r="F293" s="19"/>
      <c r="G293" s="19"/>
      <c r="H293" s="19"/>
      <c r="I293" s="19" t="str">
        <f t="shared" si="33"/>
        <v/>
      </c>
      <c r="J293" s="19"/>
      <c r="K293" s="19"/>
      <c r="L293" s="19"/>
      <c r="M293" s="19"/>
      <c r="N293" s="19"/>
      <c r="O293" s="19" t="str">
        <f t="shared" si="34"/>
        <v/>
      </c>
      <c r="P293" s="19"/>
      <c r="Q293" s="19" t="str">
        <f t="shared" si="35"/>
        <v/>
      </c>
      <c r="R293" s="19" t="str" cm="1">
        <f t="array" ref="R293">IF(SUM(LEN(B293:D293),LEN(F293:H293),LEN(J293:N293),LEN(P293))=0,"",SUM(LEN(B293:D293),LEN(F293:H293),LEN(J293:N293),LEN(P293)))</f>
        <v/>
      </c>
      <c r="S293" s="20"/>
    </row>
    <row r="294" spans="1:19" x14ac:dyDescent="0.7">
      <c r="A294" s="18"/>
      <c r="B294" s="23"/>
      <c r="C294" s="19"/>
      <c r="D294" s="19"/>
      <c r="E294" s="19" t="str">
        <f t="shared" si="36"/>
        <v/>
      </c>
      <c r="F294" s="19"/>
      <c r="G294" s="19"/>
      <c r="H294" s="19"/>
      <c r="I294" s="19" t="str">
        <f t="shared" si="33"/>
        <v/>
      </c>
      <c r="J294" s="19"/>
      <c r="K294" s="19"/>
      <c r="L294" s="19"/>
      <c r="M294" s="19"/>
      <c r="N294" s="19"/>
      <c r="O294" s="19" t="str">
        <f t="shared" si="34"/>
        <v/>
      </c>
      <c r="P294" s="19"/>
      <c r="Q294" s="19" t="str">
        <f t="shared" si="35"/>
        <v/>
      </c>
      <c r="R294" s="19" t="str" cm="1">
        <f t="array" ref="R294">IF(SUM(LEN(B294:D294),LEN(F294:H294),LEN(J294:N294),LEN(P294))=0,"",SUM(LEN(B294:D294),LEN(F294:H294),LEN(J294:N294),LEN(P294)))</f>
        <v/>
      </c>
      <c r="S294" s="20"/>
    </row>
    <row r="295" spans="1:19" x14ac:dyDescent="0.7">
      <c r="A295" s="18"/>
      <c r="B295" s="23"/>
      <c r="C295" s="19"/>
      <c r="D295" s="19"/>
      <c r="E295" s="19" t="str">
        <f t="shared" si="36"/>
        <v/>
      </c>
      <c r="F295" s="19"/>
      <c r="G295" s="19"/>
      <c r="H295" s="19"/>
      <c r="I295" s="19" t="str">
        <f t="shared" si="33"/>
        <v/>
      </c>
      <c r="J295" s="19"/>
      <c r="K295" s="19"/>
      <c r="L295" s="19"/>
      <c r="M295" s="19"/>
      <c r="N295" s="19"/>
      <c r="O295" s="19" t="str">
        <f t="shared" si="34"/>
        <v/>
      </c>
      <c r="P295" s="19"/>
      <c r="Q295" s="19" t="str">
        <f t="shared" si="35"/>
        <v/>
      </c>
      <c r="R295" s="19" t="str" cm="1">
        <f t="array" ref="R295">IF(SUM(LEN(B295:D295),LEN(F295:H295),LEN(J295:N295),LEN(P295))=0,"",SUM(LEN(B295:D295),LEN(F295:H295),LEN(J295:N295),LEN(P295)))</f>
        <v/>
      </c>
      <c r="S295" s="20"/>
    </row>
    <row r="296" spans="1:19" x14ac:dyDescent="0.7">
      <c r="A296" s="18"/>
      <c r="B296" s="23"/>
      <c r="C296" s="19"/>
      <c r="D296" s="19"/>
      <c r="E296" s="19" t="str">
        <f t="shared" si="36"/>
        <v/>
      </c>
      <c r="F296" s="19"/>
      <c r="G296" s="19"/>
      <c r="H296" s="19"/>
      <c r="I296" s="19" t="str">
        <f t="shared" si="33"/>
        <v/>
      </c>
      <c r="J296" s="19"/>
      <c r="K296" s="19"/>
      <c r="L296" s="19"/>
      <c r="M296" s="19"/>
      <c r="N296" s="19"/>
      <c r="O296" s="19" t="str">
        <f t="shared" si="34"/>
        <v/>
      </c>
      <c r="P296" s="19"/>
      <c r="Q296" s="19" t="str">
        <f t="shared" si="35"/>
        <v/>
      </c>
      <c r="R296" s="19" t="str" cm="1">
        <f t="array" ref="R296">IF(SUM(LEN(B296:D296),LEN(F296:H296),LEN(J296:N296),LEN(P296))=0,"",SUM(LEN(B296:D296),LEN(F296:H296),LEN(J296:N296),LEN(P296)))</f>
        <v/>
      </c>
      <c r="S296" s="20"/>
    </row>
    <row r="297" spans="1:19" x14ac:dyDescent="0.7">
      <c r="A297" s="18"/>
      <c r="B297" s="23"/>
      <c r="C297" s="19"/>
      <c r="D297" s="19"/>
      <c r="E297" s="19" t="str">
        <f t="shared" si="36"/>
        <v/>
      </c>
      <c r="F297" s="19"/>
      <c r="G297" s="19"/>
      <c r="H297" s="19"/>
      <c r="I297" s="19" t="str">
        <f t="shared" si="33"/>
        <v/>
      </c>
      <c r="J297" s="19"/>
      <c r="K297" s="19"/>
      <c r="L297" s="19"/>
      <c r="M297" s="19"/>
      <c r="N297" s="19"/>
      <c r="O297" s="19" t="str">
        <f t="shared" si="34"/>
        <v/>
      </c>
      <c r="P297" s="19"/>
      <c r="Q297" s="19" t="str">
        <f t="shared" si="35"/>
        <v/>
      </c>
      <c r="R297" s="19" t="str" cm="1">
        <f t="array" ref="R297">IF(SUM(LEN(B297:D297),LEN(F297:H297),LEN(J297:N297),LEN(P297))=0,"",SUM(LEN(B297:D297),LEN(F297:H297),LEN(J297:N297),LEN(P297)))</f>
        <v/>
      </c>
      <c r="S297" s="20"/>
    </row>
    <row r="298" spans="1:19" x14ac:dyDescent="0.7">
      <c r="A298" s="18"/>
      <c r="B298" s="23"/>
      <c r="C298" s="19"/>
      <c r="D298" s="19"/>
      <c r="E298" s="19" t="str">
        <f t="shared" si="36"/>
        <v/>
      </c>
      <c r="F298" s="19"/>
      <c r="G298" s="19"/>
      <c r="H298" s="19"/>
      <c r="I298" s="19" t="str">
        <f t="shared" si="33"/>
        <v/>
      </c>
      <c r="J298" s="19"/>
      <c r="K298" s="19"/>
      <c r="L298" s="19"/>
      <c r="M298" s="19"/>
      <c r="N298" s="19"/>
      <c r="O298" s="19" t="str">
        <f t="shared" si="34"/>
        <v/>
      </c>
      <c r="P298" s="19"/>
      <c r="Q298" s="19" t="str">
        <f t="shared" si="35"/>
        <v/>
      </c>
      <c r="R298" s="19" t="str" cm="1">
        <f t="array" ref="R298">IF(SUM(LEN(B298:D298),LEN(F298:H298),LEN(J298:N298),LEN(P298))=0,"",SUM(LEN(B298:D298),LEN(F298:H298),LEN(J298:N298),LEN(P298)))</f>
        <v/>
      </c>
      <c r="S298" s="20"/>
    </row>
    <row r="299" spans="1:19" x14ac:dyDescent="0.7">
      <c r="A299" s="18"/>
      <c r="B299" s="23"/>
      <c r="C299" s="19"/>
      <c r="D299" s="19"/>
      <c r="E299" s="19" t="str">
        <f t="shared" si="36"/>
        <v/>
      </c>
      <c r="F299" s="19"/>
      <c r="G299" s="19"/>
      <c r="H299" s="19"/>
      <c r="I299" s="19" t="str">
        <f t="shared" si="33"/>
        <v/>
      </c>
      <c r="J299" s="19"/>
      <c r="K299" s="19"/>
      <c r="L299" s="19"/>
      <c r="M299" s="19"/>
      <c r="N299" s="19"/>
      <c r="O299" s="19" t="str">
        <f t="shared" si="34"/>
        <v/>
      </c>
      <c r="P299" s="19"/>
      <c r="Q299" s="19" t="str">
        <f t="shared" si="35"/>
        <v/>
      </c>
      <c r="R299" s="19" t="str" cm="1">
        <f t="array" ref="R299">IF(SUM(LEN(B299:D299),LEN(F299:H299),LEN(J299:N299),LEN(P299))=0,"",SUM(LEN(B299:D299),LEN(F299:H299),LEN(J299:N299),LEN(P299)))</f>
        <v/>
      </c>
      <c r="S299" s="20"/>
    </row>
    <row r="300" spans="1:19" x14ac:dyDescent="0.7">
      <c r="A300" s="18"/>
      <c r="B300" s="23"/>
      <c r="C300" s="19"/>
      <c r="D300" s="19"/>
      <c r="E300" s="19" t="str">
        <f t="shared" si="36"/>
        <v/>
      </c>
      <c r="F300" s="19"/>
      <c r="G300" s="19"/>
      <c r="H300" s="19"/>
      <c r="I300" s="19" t="str">
        <f t="shared" si="33"/>
        <v/>
      </c>
      <c r="J300" s="19"/>
      <c r="K300" s="19"/>
      <c r="L300" s="19"/>
      <c r="M300" s="19"/>
      <c r="N300" s="19"/>
      <c r="O300" s="19" t="str">
        <f t="shared" si="34"/>
        <v/>
      </c>
      <c r="P300" s="19"/>
      <c r="Q300" s="19" t="str">
        <f t="shared" si="35"/>
        <v/>
      </c>
      <c r="R300" s="19" t="str" cm="1">
        <f t="array" ref="R300">IF(SUM(LEN(B300:D300),LEN(F300:H300),LEN(J300:N300),LEN(P300))=0,"",SUM(LEN(B300:D300),LEN(F300:H300),LEN(J300:N300),LEN(P300)))</f>
        <v/>
      </c>
      <c r="S300" s="20"/>
    </row>
    <row r="301" spans="1:19" x14ac:dyDescent="0.7">
      <c r="A301" s="18"/>
      <c r="B301" s="23"/>
      <c r="C301" s="19"/>
      <c r="D301" s="19"/>
      <c r="E301" s="19" t="str">
        <f t="shared" si="36"/>
        <v/>
      </c>
      <c r="F301" s="19"/>
      <c r="G301" s="19"/>
      <c r="H301" s="19"/>
      <c r="I301" s="19" t="str">
        <f t="shared" si="33"/>
        <v/>
      </c>
      <c r="J301" s="19"/>
      <c r="K301" s="19"/>
      <c r="L301" s="19"/>
      <c r="M301" s="19"/>
      <c r="N301" s="19"/>
      <c r="O301" s="19" t="str">
        <f t="shared" si="34"/>
        <v/>
      </c>
      <c r="P301" s="19"/>
      <c r="Q301" s="19" t="str">
        <f t="shared" si="35"/>
        <v/>
      </c>
      <c r="R301" s="19" t="str" cm="1">
        <f t="array" ref="R301">IF(SUM(LEN(B301:D301),LEN(F301:H301),LEN(J301:N301),LEN(P301))=0,"",SUM(LEN(B301:D301),LEN(F301:H301),LEN(J301:N301),LEN(P301)))</f>
        <v/>
      </c>
      <c r="S301" s="20"/>
    </row>
    <row r="302" spans="1:19" x14ac:dyDescent="0.7">
      <c r="A302" s="18"/>
      <c r="B302" s="23"/>
      <c r="C302" s="19"/>
      <c r="D302" s="19"/>
      <c r="E302" s="19" t="str">
        <f t="shared" si="36"/>
        <v/>
      </c>
      <c r="F302" s="19"/>
      <c r="G302" s="19"/>
      <c r="H302" s="19"/>
      <c r="I302" s="19" t="str">
        <f t="shared" si="33"/>
        <v/>
      </c>
      <c r="J302" s="19"/>
      <c r="K302" s="19"/>
      <c r="L302" s="19"/>
      <c r="M302" s="19"/>
      <c r="N302" s="19"/>
      <c r="O302" s="19" t="str">
        <f t="shared" si="34"/>
        <v/>
      </c>
      <c r="P302" s="19"/>
      <c r="Q302" s="19" t="str">
        <f t="shared" si="35"/>
        <v/>
      </c>
      <c r="R302" s="19" t="str" cm="1">
        <f t="array" ref="R302">IF(SUM(LEN(B302:D302),LEN(F302:H302),LEN(J302:N302),LEN(P302))=0,"",SUM(LEN(B302:D302),LEN(F302:H302),LEN(J302:N302),LEN(P302)))</f>
        <v/>
      </c>
      <c r="S302" s="20"/>
    </row>
    <row r="303" spans="1:19" x14ac:dyDescent="0.7">
      <c r="A303" s="18"/>
      <c r="B303" s="23"/>
      <c r="C303" s="19"/>
      <c r="D303" s="19"/>
      <c r="E303" s="19" t="str">
        <f t="shared" si="36"/>
        <v/>
      </c>
      <c r="F303" s="19"/>
      <c r="G303" s="19"/>
      <c r="H303" s="19"/>
      <c r="I303" s="19" t="str">
        <f t="shared" si="33"/>
        <v/>
      </c>
      <c r="J303" s="19"/>
      <c r="K303" s="19"/>
      <c r="L303" s="19"/>
      <c r="M303" s="19"/>
      <c r="N303" s="19"/>
      <c r="O303" s="19" t="str">
        <f t="shared" si="34"/>
        <v/>
      </c>
      <c r="P303" s="19"/>
      <c r="Q303" s="19" t="str">
        <f t="shared" si="35"/>
        <v/>
      </c>
      <c r="R303" s="19" t="str" cm="1">
        <f t="array" ref="R303">IF(SUM(LEN(B303:D303),LEN(F303:H303),LEN(J303:N303),LEN(P303))=0,"",SUM(LEN(B303:D303),LEN(F303:H303),LEN(J303:N303),LEN(P303)))</f>
        <v/>
      </c>
      <c r="S303" s="20"/>
    </row>
    <row r="304" spans="1:19" x14ac:dyDescent="0.7">
      <c r="A304" s="18"/>
      <c r="B304" s="23"/>
      <c r="C304" s="19"/>
      <c r="D304" s="19"/>
      <c r="E304" s="19" t="str">
        <f t="shared" si="36"/>
        <v/>
      </c>
      <c r="F304" s="19"/>
      <c r="G304" s="19"/>
      <c r="H304" s="19"/>
      <c r="I304" s="19" t="str">
        <f t="shared" si="33"/>
        <v/>
      </c>
      <c r="J304" s="19"/>
      <c r="K304" s="19"/>
      <c r="L304" s="19"/>
      <c r="M304" s="19"/>
      <c r="N304" s="19"/>
      <c r="O304" s="19" t="str">
        <f t="shared" si="34"/>
        <v/>
      </c>
      <c r="P304" s="19"/>
      <c r="Q304" s="19" t="str">
        <f t="shared" si="35"/>
        <v/>
      </c>
      <c r="R304" s="19" t="str" cm="1">
        <f t="array" ref="R304">IF(SUM(LEN(B304:D304),LEN(F304:H304),LEN(J304:N304),LEN(P304))=0,"",SUM(LEN(B304:D304),LEN(F304:H304),LEN(J304:N304),LEN(P304)))</f>
        <v/>
      </c>
      <c r="S304" s="20"/>
    </row>
    <row r="305" spans="1:19" x14ac:dyDescent="0.7">
      <c r="A305" s="18"/>
      <c r="B305" s="23"/>
      <c r="C305" s="19"/>
      <c r="D305" s="19"/>
      <c r="E305" s="19" t="str">
        <f t="shared" si="36"/>
        <v/>
      </c>
      <c r="F305" s="19"/>
      <c r="G305" s="19"/>
      <c r="H305" s="19"/>
      <c r="I305" s="19" t="str">
        <f t="shared" si="33"/>
        <v/>
      </c>
      <c r="J305" s="19"/>
      <c r="K305" s="19"/>
      <c r="L305" s="19"/>
      <c r="M305" s="19"/>
      <c r="N305" s="19"/>
      <c r="O305" s="19" t="str">
        <f t="shared" si="34"/>
        <v/>
      </c>
      <c r="P305" s="19"/>
      <c r="Q305" s="19" t="str">
        <f t="shared" si="35"/>
        <v/>
      </c>
      <c r="R305" s="19" t="str" cm="1">
        <f t="array" ref="R305">IF(SUM(LEN(B305:D305),LEN(F305:H305),LEN(J305:N305),LEN(P305))=0,"",SUM(LEN(B305:D305),LEN(F305:H305),LEN(J305:N305),LEN(P305)))</f>
        <v/>
      </c>
      <c r="S305" s="20"/>
    </row>
    <row r="306" spans="1:19" x14ac:dyDescent="0.7">
      <c r="A306" s="18"/>
      <c r="B306" s="23"/>
      <c r="C306" s="19"/>
      <c r="D306" s="19"/>
      <c r="E306" s="19" t="str">
        <f t="shared" si="36"/>
        <v/>
      </c>
      <c r="F306" s="19"/>
      <c r="G306" s="19"/>
      <c r="H306" s="19"/>
      <c r="I306" s="19" t="str">
        <f t="shared" si="33"/>
        <v/>
      </c>
      <c r="J306" s="19"/>
      <c r="K306" s="19"/>
      <c r="L306" s="19"/>
      <c r="M306" s="19"/>
      <c r="N306" s="19"/>
      <c r="O306" s="19" t="str">
        <f t="shared" si="34"/>
        <v/>
      </c>
      <c r="P306" s="19"/>
      <c r="Q306" s="19" t="str">
        <f t="shared" si="35"/>
        <v/>
      </c>
      <c r="R306" s="19" t="str" cm="1">
        <f t="array" ref="R306">IF(SUM(LEN(B306:D306),LEN(F306:H306),LEN(J306:N306),LEN(P306))=0,"",SUM(LEN(B306:D306),LEN(F306:H306),LEN(J306:N306),LEN(P306)))</f>
        <v/>
      </c>
      <c r="S306" s="20"/>
    </row>
    <row r="307" spans="1:19" x14ac:dyDescent="0.7">
      <c r="A307" s="18"/>
      <c r="B307" s="23"/>
      <c r="C307" s="19"/>
      <c r="D307" s="19"/>
      <c r="E307" s="19" t="str">
        <f t="shared" si="36"/>
        <v/>
      </c>
      <c r="F307" s="19"/>
      <c r="G307" s="19"/>
      <c r="H307" s="19"/>
      <c r="I307" s="19" t="str">
        <f t="shared" si="33"/>
        <v/>
      </c>
      <c r="J307" s="19"/>
      <c r="K307" s="19"/>
      <c r="L307" s="19"/>
      <c r="M307" s="19"/>
      <c r="N307" s="19"/>
      <c r="O307" s="19" t="str">
        <f t="shared" si="34"/>
        <v/>
      </c>
      <c r="P307" s="19"/>
      <c r="Q307" s="19" t="str">
        <f t="shared" si="35"/>
        <v/>
      </c>
      <c r="R307" s="19" t="str" cm="1">
        <f t="array" ref="R307">IF(SUM(LEN(B307:D307),LEN(F307:H307),LEN(J307:N307),LEN(P307))=0,"",SUM(LEN(B307:D307),LEN(F307:H307),LEN(J307:N307),LEN(P307)))</f>
        <v/>
      </c>
      <c r="S307" s="20"/>
    </row>
    <row r="308" spans="1:19" x14ac:dyDescent="0.7">
      <c r="A308" s="18"/>
      <c r="B308" s="23"/>
      <c r="C308" s="19"/>
      <c r="D308" s="19"/>
      <c r="E308" s="19" t="str">
        <f t="shared" si="36"/>
        <v/>
      </c>
      <c r="F308" s="19"/>
      <c r="G308" s="19"/>
      <c r="H308" s="19"/>
      <c r="I308" s="19" t="str">
        <f t="shared" si="33"/>
        <v/>
      </c>
      <c r="J308" s="19"/>
      <c r="K308" s="19"/>
      <c r="L308" s="19"/>
      <c r="M308" s="19"/>
      <c r="N308" s="19"/>
      <c r="O308" s="19" t="str">
        <f t="shared" si="34"/>
        <v/>
      </c>
      <c r="P308" s="19"/>
      <c r="Q308" s="19" t="str">
        <f t="shared" si="35"/>
        <v/>
      </c>
      <c r="R308" s="19" t="str" cm="1">
        <f t="array" ref="R308">IF(SUM(LEN(B308:D308),LEN(F308:H308),LEN(J308:N308),LEN(P308))=0,"",SUM(LEN(B308:D308),LEN(F308:H308),LEN(J308:N308),LEN(P308)))</f>
        <v/>
      </c>
      <c r="S308" s="20"/>
    </row>
    <row r="309" spans="1:19" x14ac:dyDescent="0.7">
      <c r="A309" s="18"/>
      <c r="B309" s="23"/>
      <c r="C309" s="19"/>
      <c r="D309" s="19"/>
      <c r="E309" s="19" t="str">
        <f t="shared" si="36"/>
        <v/>
      </c>
      <c r="F309" s="19"/>
      <c r="G309" s="19"/>
      <c r="H309" s="19"/>
      <c r="I309" s="19" t="str">
        <f t="shared" si="33"/>
        <v/>
      </c>
      <c r="J309" s="19"/>
      <c r="K309" s="19"/>
      <c r="L309" s="19"/>
      <c r="M309" s="19"/>
      <c r="N309" s="19"/>
      <c r="O309" s="19" t="str">
        <f t="shared" si="34"/>
        <v/>
      </c>
      <c r="P309" s="19"/>
      <c r="Q309" s="19" t="str">
        <f t="shared" si="35"/>
        <v/>
      </c>
      <c r="R309" s="19" t="str" cm="1">
        <f t="array" ref="R309">IF(SUM(LEN(B309:D309),LEN(F309:H309),LEN(J309:N309),LEN(P309))=0,"",SUM(LEN(B309:D309),LEN(F309:H309),LEN(J309:N309),LEN(P309)))</f>
        <v/>
      </c>
      <c r="S309" s="20"/>
    </row>
    <row r="310" spans="1:19" x14ac:dyDescent="0.7">
      <c r="A310" s="18"/>
      <c r="B310" s="23"/>
      <c r="C310" s="19"/>
      <c r="D310" s="19"/>
      <c r="E310" s="19" t="str">
        <f t="shared" si="36"/>
        <v/>
      </c>
      <c r="F310" s="19"/>
      <c r="G310" s="19"/>
      <c r="H310" s="19"/>
      <c r="I310" s="19" t="str">
        <f t="shared" si="33"/>
        <v/>
      </c>
      <c r="J310" s="19"/>
      <c r="K310" s="19"/>
      <c r="L310" s="19"/>
      <c r="M310" s="19"/>
      <c r="N310" s="19"/>
      <c r="O310" s="19" t="str">
        <f t="shared" si="34"/>
        <v/>
      </c>
      <c r="P310" s="19"/>
      <c r="Q310" s="19" t="str">
        <f t="shared" si="35"/>
        <v/>
      </c>
      <c r="R310" s="19" t="str" cm="1">
        <f t="array" ref="R310">IF(SUM(LEN(B310:D310),LEN(F310:H310),LEN(J310:N310),LEN(P310))=0,"",SUM(LEN(B310:D310),LEN(F310:H310),LEN(J310:N310),LEN(P310)))</f>
        <v/>
      </c>
      <c r="S310" s="20"/>
    </row>
    <row r="311" spans="1:19" x14ac:dyDescent="0.7">
      <c r="A311" s="18"/>
      <c r="B311" s="23"/>
      <c r="C311" s="19"/>
      <c r="D311" s="19"/>
      <c r="E311" s="19" t="str">
        <f t="shared" si="36"/>
        <v/>
      </c>
      <c r="F311" s="19"/>
      <c r="G311" s="19"/>
      <c r="H311" s="19"/>
      <c r="I311" s="19" t="str">
        <f t="shared" si="33"/>
        <v/>
      </c>
      <c r="J311" s="19"/>
      <c r="K311" s="19"/>
      <c r="L311" s="19"/>
      <c r="M311" s="19"/>
      <c r="N311" s="19"/>
      <c r="O311" s="19" t="str">
        <f t="shared" si="34"/>
        <v/>
      </c>
      <c r="P311" s="19"/>
      <c r="Q311" s="19" t="str">
        <f t="shared" si="35"/>
        <v/>
      </c>
      <c r="R311" s="19" t="str" cm="1">
        <f t="array" ref="R311">IF(SUM(LEN(B311:D311),LEN(F311:H311),LEN(J311:N311),LEN(P311))=0,"",SUM(LEN(B311:D311),LEN(F311:H311),LEN(J311:N311),LEN(P311)))</f>
        <v/>
      </c>
      <c r="S311" s="20"/>
    </row>
    <row r="312" spans="1:19" x14ac:dyDescent="0.7">
      <c r="A312" s="18"/>
      <c r="B312" s="23"/>
      <c r="C312" s="19"/>
      <c r="D312" s="19"/>
      <c r="E312" s="19" t="str">
        <f t="shared" si="36"/>
        <v/>
      </c>
      <c r="F312" s="19"/>
      <c r="G312" s="19"/>
      <c r="H312" s="19"/>
      <c r="I312" s="19" t="str">
        <f t="shared" si="33"/>
        <v/>
      </c>
      <c r="J312" s="19"/>
      <c r="K312" s="19"/>
      <c r="L312" s="19"/>
      <c r="M312" s="19"/>
      <c r="N312" s="19"/>
      <c r="O312" s="19" t="str">
        <f t="shared" si="34"/>
        <v/>
      </c>
      <c r="P312" s="19"/>
      <c r="Q312" s="19" t="str">
        <f t="shared" si="35"/>
        <v/>
      </c>
      <c r="R312" s="19" t="str" cm="1">
        <f t="array" ref="R312">IF(SUM(LEN(B312:D312),LEN(F312:H312),LEN(J312:N312),LEN(P312))=0,"",SUM(LEN(B312:D312),LEN(F312:H312),LEN(J312:N312),LEN(P312)))</f>
        <v/>
      </c>
      <c r="S312" s="20"/>
    </row>
    <row r="313" spans="1:19" x14ac:dyDescent="0.7">
      <c r="A313" s="18"/>
      <c r="B313" s="23"/>
      <c r="C313" s="19"/>
      <c r="D313" s="19"/>
      <c r="E313" s="19" t="str">
        <f t="shared" si="36"/>
        <v/>
      </c>
      <c r="F313" s="19"/>
      <c r="G313" s="19"/>
      <c r="H313" s="19"/>
      <c r="I313" s="19" t="str">
        <f t="shared" si="33"/>
        <v/>
      </c>
      <c r="J313" s="19"/>
      <c r="K313" s="19"/>
      <c r="L313" s="19"/>
      <c r="M313" s="19"/>
      <c r="N313" s="19"/>
      <c r="O313" s="19" t="str">
        <f t="shared" si="34"/>
        <v/>
      </c>
      <c r="P313" s="19"/>
      <c r="Q313" s="19" t="str">
        <f t="shared" si="35"/>
        <v/>
      </c>
      <c r="R313" s="19" t="str" cm="1">
        <f t="array" ref="R313">IF(SUM(LEN(B313:D313),LEN(F313:H313),LEN(J313:N313),LEN(P313))=0,"",SUM(LEN(B313:D313),LEN(F313:H313),LEN(J313:N313),LEN(P313)))</f>
        <v/>
      </c>
      <c r="S313" s="20"/>
    </row>
    <row r="314" spans="1:19" x14ac:dyDescent="0.7">
      <c r="A314" s="18"/>
      <c r="B314" s="23"/>
      <c r="C314" s="19"/>
      <c r="D314" s="19"/>
      <c r="E314" s="19" t="str">
        <f t="shared" si="36"/>
        <v/>
      </c>
      <c r="F314" s="19"/>
      <c r="G314" s="19"/>
      <c r="H314" s="19"/>
      <c r="I314" s="19" t="str">
        <f t="shared" si="33"/>
        <v/>
      </c>
      <c r="J314" s="19"/>
      <c r="K314" s="19"/>
      <c r="L314" s="19"/>
      <c r="M314" s="19"/>
      <c r="N314" s="19"/>
      <c r="O314" s="19" t="str">
        <f t="shared" si="34"/>
        <v/>
      </c>
      <c r="P314" s="19"/>
      <c r="Q314" s="19" t="str">
        <f t="shared" si="35"/>
        <v/>
      </c>
      <c r="R314" s="19" t="str" cm="1">
        <f t="array" ref="R314">IF(SUM(LEN(B314:D314),LEN(F314:H314),LEN(J314:N314),LEN(P314))=0,"",SUM(LEN(B314:D314),LEN(F314:H314),LEN(J314:N314),LEN(P314)))</f>
        <v/>
      </c>
      <c r="S314" s="20"/>
    </row>
    <row r="315" spans="1:19" x14ac:dyDescent="0.7">
      <c r="A315" s="18"/>
      <c r="B315" s="23"/>
      <c r="C315" s="19"/>
      <c r="D315" s="19"/>
      <c r="E315" s="19" t="str">
        <f t="shared" si="36"/>
        <v/>
      </c>
      <c r="F315" s="19"/>
      <c r="G315" s="19"/>
      <c r="H315" s="19"/>
      <c r="I315" s="19" t="str">
        <f t="shared" si="33"/>
        <v/>
      </c>
      <c r="J315" s="19"/>
      <c r="K315" s="19"/>
      <c r="L315" s="19"/>
      <c r="M315" s="19"/>
      <c r="N315" s="19"/>
      <c r="O315" s="19" t="str">
        <f t="shared" si="34"/>
        <v/>
      </c>
      <c r="P315" s="19"/>
      <c r="Q315" s="19" t="str">
        <f t="shared" si="35"/>
        <v/>
      </c>
      <c r="R315" s="19" t="str" cm="1">
        <f t="array" ref="R315">IF(SUM(LEN(B315:D315),LEN(F315:H315),LEN(J315:N315),LEN(P315))=0,"",SUM(LEN(B315:D315),LEN(F315:H315),LEN(J315:N315),LEN(P315)))</f>
        <v/>
      </c>
      <c r="S315" s="20"/>
    </row>
    <row r="316" spans="1:19" x14ac:dyDescent="0.7">
      <c r="A316" s="18"/>
      <c r="B316" s="23"/>
      <c r="C316" s="19"/>
      <c r="D316" s="19"/>
      <c r="E316" s="19" t="str">
        <f t="shared" si="36"/>
        <v/>
      </c>
      <c r="F316" s="19"/>
      <c r="G316" s="19"/>
      <c r="H316" s="19"/>
      <c r="I316" s="19" t="str">
        <f t="shared" si="33"/>
        <v/>
      </c>
      <c r="J316" s="19"/>
      <c r="K316" s="19"/>
      <c r="L316" s="19"/>
      <c r="M316" s="19"/>
      <c r="N316" s="19"/>
      <c r="O316" s="19" t="str">
        <f t="shared" si="34"/>
        <v/>
      </c>
      <c r="P316" s="19"/>
      <c r="Q316" s="19" t="str">
        <f t="shared" si="35"/>
        <v/>
      </c>
      <c r="R316" s="19" t="str" cm="1">
        <f t="array" ref="R316">IF(SUM(LEN(B316:D316),LEN(F316:H316),LEN(J316:N316),LEN(P316))=0,"",SUM(LEN(B316:D316),LEN(F316:H316),LEN(J316:N316),LEN(P316)))</f>
        <v/>
      </c>
      <c r="S316" s="20"/>
    </row>
    <row r="317" spans="1:19" x14ac:dyDescent="0.7">
      <c r="A317" s="18"/>
      <c r="B317" s="23"/>
      <c r="C317" s="19"/>
      <c r="D317" s="19"/>
      <c r="E317" s="19" t="str">
        <f t="shared" si="36"/>
        <v/>
      </c>
      <c r="F317" s="19"/>
      <c r="G317" s="19"/>
      <c r="H317" s="19"/>
      <c r="I317" s="19" t="str">
        <f t="shared" si="33"/>
        <v/>
      </c>
      <c r="J317" s="19"/>
      <c r="K317" s="19"/>
      <c r="L317" s="19"/>
      <c r="M317" s="19"/>
      <c r="N317" s="19"/>
      <c r="O317" s="19" t="str">
        <f t="shared" si="34"/>
        <v/>
      </c>
      <c r="P317" s="19"/>
      <c r="Q317" s="19" t="str">
        <f t="shared" si="35"/>
        <v/>
      </c>
      <c r="R317" s="19" t="str" cm="1">
        <f t="array" ref="R317">IF(SUM(LEN(B317:D317),LEN(F317:H317),LEN(J317:N317),LEN(P317))=0,"",SUM(LEN(B317:D317),LEN(F317:H317),LEN(J317:N317),LEN(P317)))</f>
        <v/>
      </c>
      <c r="S317" s="20"/>
    </row>
    <row r="318" spans="1:19" x14ac:dyDescent="0.7">
      <c r="A318" s="18"/>
      <c r="B318" s="23"/>
      <c r="C318" s="19"/>
      <c r="D318" s="19"/>
      <c r="E318" s="19" t="str">
        <f t="shared" si="36"/>
        <v/>
      </c>
      <c r="F318" s="19"/>
      <c r="G318" s="19"/>
      <c r="H318" s="19"/>
      <c r="I318" s="19" t="str">
        <f t="shared" si="33"/>
        <v/>
      </c>
      <c r="J318" s="19"/>
      <c r="K318" s="19"/>
      <c r="L318" s="19"/>
      <c r="M318" s="19"/>
      <c r="N318" s="19"/>
      <c r="O318" s="19" t="str">
        <f t="shared" si="34"/>
        <v/>
      </c>
      <c r="P318" s="19"/>
      <c r="Q318" s="19" t="str">
        <f t="shared" si="35"/>
        <v/>
      </c>
      <c r="R318" s="19" t="str" cm="1">
        <f t="array" ref="R318">IF(SUM(LEN(B318:D318),LEN(F318:H318),LEN(J318:N318),LEN(P318))=0,"",SUM(LEN(B318:D318),LEN(F318:H318),LEN(J318:N318),LEN(P318)))</f>
        <v/>
      </c>
      <c r="S318" s="20"/>
    </row>
    <row r="319" spans="1:19" x14ac:dyDescent="0.7">
      <c r="A319" s="18"/>
      <c r="B319" s="23"/>
      <c r="C319" s="19"/>
      <c r="D319" s="19"/>
      <c r="E319" s="19" t="str">
        <f t="shared" si="36"/>
        <v/>
      </c>
      <c r="F319" s="19"/>
      <c r="G319" s="19"/>
      <c r="H319" s="19"/>
      <c r="I319" s="19" t="str">
        <f t="shared" ref="I319:I382" si="37">IF(LEN(H319)=0,"",LEN(H319))</f>
        <v/>
      </c>
      <c r="J319" s="19"/>
      <c r="K319" s="19"/>
      <c r="L319" s="19"/>
      <c r="M319" s="19"/>
      <c r="N319" s="19"/>
      <c r="O319" s="19" t="str">
        <f t="shared" ref="O319:O382" si="38">IF(LEN(N319)=0,"",LEN(N319))</f>
        <v/>
      </c>
      <c r="P319" s="19"/>
      <c r="Q319" s="19" t="str">
        <f t="shared" ref="Q319:Q382" si="39">IF(LEN(P319)=0,"",LEN(P319))</f>
        <v/>
      </c>
      <c r="R319" s="19" t="str" cm="1">
        <f t="array" ref="R319">IF(SUM(LEN(B319:D319),LEN(F319:H319),LEN(J319:N319),LEN(P319))=0,"",SUM(LEN(B319:D319),LEN(F319:H319),LEN(J319:N319),LEN(P319)))</f>
        <v/>
      </c>
      <c r="S319" s="20"/>
    </row>
    <row r="320" spans="1:19" x14ac:dyDescent="0.7">
      <c r="A320" s="18"/>
      <c r="B320" s="23"/>
      <c r="C320" s="19"/>
      <c r="D320" s="19"/>
      <c r="E320" s="19" t="str">
        <f t="shared" si="36"/>
        <v/>
      </c>
      <c r="F320" s="19"/>
      <c r="G320" s="19"/>
      <c r="H320" s="19"/>
      <c r="I320" s="19" t="str">
        <f t="shared" si="37"/>
        <v/>
      </c>
      <c r="J320" s="19"/>
      <c r="K320" s="19"/>
      <c r="L320" s="19"/>
      <c r="M320" s="19"/>
      <c r="N320" s="19"/>
      <c r="O320" s="19" t="str">
        <f t="shared" si="38"/>
        <v/>
      </c>
      <c r="P320" s="19"/>
      <c r="Q320" s="19" t="str">
        <f t="shared" si="39"/>
        <v/>
      </c>
      <c r="R320" s="19" t="str" cm="1">
        <f t="array" ref="R320">IF(SUM(LEN(B320:D320),LEN(F320:H320),LEN(J320:N320),LEN(P320))=0,"",SUM(LEN(B320:D320),LEN(F320:H320),LEN(J320:N320),LEN(P320)))</f>
        <v/>
      </c>
      <c r="S320" s="20"/>
    </row>
    <row r="321" spans="1:19" x14ac:dyDescent="0.7">
      <c r="A321" s="18"/>
      <c r="B321" s="23"/>
      <c r="C321" s="19"/>
      <c r="D321" s="19"/>
      <c r="E321" s="19" t="str">
        <f t="shared" ref="E321:E384" si="40">IF(LEN(D321)=0,"",LEN(D321))</f>
        <v/>
      </c>
      <c r="F321" s="19"/>
      <c r="G321" s="19"/>
      <c r="H321" s="19"/>
      <c r="I321" s="19" t="str">
        <f t="shared" si="37"/>
        <v/>
      </c>
      <c r="J321" s="19"/>
      <c r="K321" s="19"/>
      <c r="L321" s="19"/>
      <c r="M321" s="19"/>
      <c r="N321" s="19"/>
      <c r="O321" s="19" t="str">
        <f t="shared" si="38"/>
        <v/>
      </c>
      <c r="P321" s="19"/>
      <c r="Q321" s="19" t="str">
        <f t="shared" si="39"/>
        <v/>
      </c>
      <c r="R321" s="19" t="str" cm="1">
        <f t="array" ref="R321">IF(SUM(LEN(B321:D321),LEN(F321:H321),LEN(J321:N321),LEN(P321))=0,"",SUM(LEN(B321:D321),LEN(F321:H321),LEN(J321:N321),LEN(P321)))</f>
        <v/>
      </c>
      <c r="S321" s="20"/>
    </row>
    <row r="322" spans="1:19" x14ac:dyDescent="0.7">
      <c r="A322" s="18"/>
      <c r="B322" s="23"/>
      <c r="C322" s="19"/>
      <c r="D322" s="19"/>
      <c r="E322" s="19" t="str">
        <f t="shared" si="40"/>
        <v/>
      </c>
      <c r="F322" s="19"/>
      <c r="G322" s="19"/>
      <c r="H322" s="19"/>
      <c r="I322" s="19" t="str">
        <f t="shared" si="37"/>
        <v/>
      </c>
      <c r="J322" s="19"/>
      <c r="K322" s="19"/>
      <c r="L322" s="19"/>
      <c r="M322" s="19"/>
      <c r="N322" s="19"/>
      <c r="O322" s="19" t="str">
        <f t="shared" si="38"/>
        <v/>
      </c>
      <c r="P322" s="19"/>
      <c r="Q322" s="19" t="str">
        <f t="shared" si="39"/>
        <v/>
      </c>
      <c r="R322" s="19" t="str" cm="1">
        <f t="array" ref="R322">IF(SUM(LEN(B322:D322),LEN(F322:H322),LEN(J322:N322),LEN(P322))=0,"",SUM(LEN(B322:D322),LEN(F322:H322),LEN(J322:N322),LEN(P322)))</f>
        <v/>
      </c>
      <c r="S322" s="20"/>
    </row>
    <row r="323" spans="1:19" x14ac:dyDescent="0.7">
      <c r="A323" s="18"/>
      <c r="B323" s="23"/>
      <c r="C323" s="19"/>
      <c r="D323" s="19"/>
      <c r="E323" s="19" t="str">
        <f t="shared" si="40"/>
        <v/>
      </c>
      <c r="F323" s="19"/>
      <c r="G323" s="19"/>
      <c r="H323" s="19"/>
      <c r="I323" s="19" t="str">
        <f t="shared" si="37"/>
        <v/>
      </c>
      <c r="J323" s="19"/>
      <c r="K323" s="19"/>
      <c r="L323" s="19"/>
      <c r="M323" s="19"/>
      <c r="N323" s="19"/>
      <c r="O323" s="19" t="str">
        <f t="shared" si="38"/>
        <v/>
      </c>
      <c r="P323" s="19"/>
      <c r="Q323" s="19" t="str">
        <f t="shared" si="39"/>
        <v/>
      </c>
      <c r="R323" s="19" t="str" cm="1">
        <f t="array" ref="R323">IF(SUM(LEN(B323:D323),LEN(F323:H323),LEN(J323:N323),LEN(P323))=0,"",SUM(LEN(B323:D323),LEN(F323:H323),LEN(J323:N323),LEN(P323)))</f>
        <v/>
      </c>
      <c r="S323" s="20"/>
    </row>
    <row r="324" spans="1:19" x14ac:dyDescent="0.7">
      <c r="A324" s="18"/>
      <c r="B324" s="23"/>
      <c r="C324" s="19"/>
      <c r="D324" s="19"/>
      <c r="E324" s="19" t="str">
        <f t="shared" si="40"/>
        <v/>
      </c>
      <c r="F324" s="19"/>
      <c r="G324" s="19"/>
      <c r="H324" s="19"/>
      <c r="I324" s="19" t="str">
        <f t="shared" si="37"/>
        <v/>
      </c>
      <c r="J324" s="19"/>
      <c r="K324" s="19"/>
      <c r="L324" s="19"/>
      <c r="M324" s="19"/>
      <c r="N324" s="19"/>
      <c r="O324" s="19" t="str">
        <f t="shared" si="38"/>
        <v/>
      </c>
      <c r="P324" s="19"/>
      <c r="Q324" s="19" t="str">
        <f t="shared" si="39"/>
        <v/>
      </c>
      <c r="R324" s="19" t="str" cm="1">
        <f t="array" ref="R324">IF(SUM(LEN(B324:D324),LEN(F324:H324),LEN(J324:N324),LEN(P324))=0,"",SUM(LEN(B324:D324),LEN(F324:H324),LEN(J324:N324),LEN(P324)))</f>
        <v/>
      </c>
      <c r="S324" s="20"/>
    </row>
    <row r="325" spans="1:19" x14ac:dyDescent="0.7">
      <c r="A325" s="18"/>
      <c r="B325" s="23"/>
      <c r="C325" s="19"/>
      <c r="D325" s="19"/>
      <c r="E325" s="19" t="str">
        <f t="shared" si="40"/>
        <v/>
      </c>
      <c r="F325" s="19"/>
      <c r="G325" s="19"/>
      <c r="H325" s="19"/>
      <c r="I325" s="19" t="str">
        <f t="shared" si="37"/>
        <v/>
      </c>
      <c r="J325" s="19"/>
      <c r="K325" s="19"/>
      <c r="L325" s="19"/>
      <c r="M325" s="19"/>
      <c r="N325" s="19"/>
      <c r="O325" s="19" t="str">
        <f t="shared" si="38"/>
        <v/>
      </c>
      <c r="P325" s="19"/>
      <c r="Q325" s="19" t="str">
        <f t="shared" si="39"/>
        <v/>
      </c>
      <c r="R325" s="19" t="str" cm="1">
        <f t="array" ref="R325">IF(SUM(LEN(B325:D325),LEN(F325:H325),LEN(J325:N325),LEN(P325))=0,"",SUM(LEN(B325:D325),LEN(F325:H325),LEN(J325:N325),LEN(P325)))</f>
        <v/>
      </c>
      <c r="S325" s="20"/>
    </row>
    <row r="326" spans="1:19" x14ac:dyDescent="0.7">
      <c r="A326" s="18"/>
      <c r="B326" s="23"/>
      <c r="C326" s="19"/>
      <c r="D326" s="19"/>
      <c r="E326" s="19" t="str">
        <f t="shared" si="40"/>
        <v/>
      </c>
      <c r="F326" s="19"/>
      <c r="G326" s="19"/>
      <c r="H326" s="19"/>
      <c r="I326" s="19" t="str">
        <f t="shared" si="37"/>
        <v/>
      </c>
      <c r="J326" s="19"/>
      <c r="K326" s="19"/>
      <c r="L326" s="19"/>
      <c r="M326" s="19"/>
      <c r="N326" s="19"/>
      <c r="O326" s="19" t="str">
        <f t="shared" si="38"/>
        <v/>
      </c>
      <c r="P326" s="19"/>
      <c r="Q326" s="19" t="str">
        <f t="shared" si="39"/>
        <v/>
      </c>
      <c r="R326" s="19" t="str" cm="1">
        <f t="array" ref="R326">IF(SUM(LEN(B326:D326),LEN(F326:H326),LEN(J326:N326),LEN(P326))=0,"",SUM(LEN(B326:D326),LEN(F326:H326),LEN(J326:N326),LEN(P326)))</f>
        <v/>
      </c>
      <c r="S326" s="20"/>
    </row>
    <row r="327" spans="1:19" x14ac:dyDescent="0.7">
      <c r="A327" s="18"/>
      <c r="B327" s="23"/>
      <c r="C327" s="19"/>
      <c r="D327" s="19"/>
      <c r="E327" s="19" t="str">
        <f t="shared" si="40"/>
        <v/>
      </c>
      <c r="F327" s="19"/>
      <c r="G327" s="19"/>
      <c r="H327" s="19"/>
      <c r="I327" s="19" t="str">
        <f t="shared" si="37"/>
        <v/>
      </c>
      <c r="J327" s="19"/>
      <c r="K327" s="19"/>
      <c r="L327" s="19"/>
      <c r="M327" s="19"/>
      <c r="N327" s="19"/>
      <c r="O327" s="19" t="str">
        <f t="shared" si="38"/>
        <v/>
      </c>
      <c r="P327" s="19"/>
      <c r="Q327" s="19" t="str">
        <f t="shared" si="39"/>
        <v/>
      </c>
      <c r="R327" s="19" t="str" cm="1">
        <f t="array" ref="R327">IF(SUM(LEN(B327:D327),LEN(F327:H327),LEN(J327:N327),LEN(P327))=0,"",SUM(LEN(B327:D327),LEN(F327:H327),LEN(J327:N327),LEN(P327)))</f>
        <v/>
      </c>
      <c r="S327" s="20"/>
    </row>
    <row r="328" spans="1:19" x14ac:dyDescent="0.7">
      <c r="A328" s="18"/>
      <c r="B328" s="23"/>
      <c r="C328" s="19"/>
      <c r="D328" s="19"/>
      <c r="E328" s="19" t="str">
        <f t="shared" si="40"/>
        <v/>
      </c>
      <c r="F328" s="19"/>
      <c r="G328" s="19"/>
      <c r="H328" s="19"/>
      <c r="I328" s="19" t="str">
        <f t="shared" si="37"/>
        <v/>
      </c>
      <c r="J328" s="19"/>
      <c r="K328" s="19"/>
      <c r="L328" s="19"/>
      <c r="M328" s="19"/>
      <c r="N328" s="19"/>
      <c r="O328" s="19" t="str">
        <f t="shared" si="38"/>
        <v/>
      </c>
      <c r="P328" s="19"/>
      <c r="Q328" s="19" t="str">
        <f t="shared" si="39"/>
        <v/>
      </c>
      <c r="R328" s="19" t="str" cm="1">
        <f t="array" ref="R328">IF(SUM(LEN(B328:D328),LEN(F328:H328),LEN(J328:N328),LEN(P328))=0,"",SUM(LEN(B328:D328),LEN(F328:H328),LEN(J328:N328),LEN(P328)))</f>
        <v/>
      </c>
      <c r="S328" s="20"/>
    </row>
    <row r="329" spans="1:19" x14ac:dyDescent="0.7">
      <c r="A329" s="18"/>
      <c r="B329" s="23"/>
      <c r="C329" s="19"/>
      <c r="D329" s="19"/>
      <c r="E329" s="19" t="str">
        <f t="shared" si="40"/>
        <v/>
      </c>
      <c r="F329" s="19"/>
      <c r="G329" s="19"/>
      <c r="H329" s="19"/>
      <c r="I329" s="19" t="str">
        <f t="shared" si="37"/>
        <v/>
      </c>
      <c r="J329" s="19"/>
      <c r="K329" s="19"/>
      <c r="L329" s="19"/>
      <c r="M329" s="19"/>
      <c r="N329" s="19"/>
      <c r="O329" s="19" t="str">
        <f t="shared" si="38"/>
        <v/>
      </c>
      <c r="P329" s="19"/>
      <c r="Q329" s="19" t="str">
        <f t="shared" si="39"/>
        <v/>
      </c>
      <c r="R329" s="19" t="str" cm="1">
        <f t="array" ref="R329">IF(SUM(LEN(B329:D329),LEN(F329:H329),LEN(J329:N329),LEN(P329))=0,"",SUM(LEN(B329:D329),LEN(F329:H329),LEN(J329:N329),LEN(P329)))</f>
        <v/>
      </c>
      <c r="S329" s="20"/>
    </row>
    <row r="330" spans="1:19" x14ac:dyDescent="0.7">
      <c r="A330" s="18"/>
      <c r="B330" s="23"/>
      <c r="C330" s="19"/>
      <c r="D330" s="19"/>
      <c r="E330" s="19" t="str">
        <f t="shared" si="40"/>
        <v/>
      </c>
      <c r="F330" s="19"/>
      <c r="G330" s="19"/>
      <c r="H330" s="19"/>
      <c r="I330" s="19" t="str">
        <f t="shared" si="37"/>
        <v/>
      </c>
      <c r="J330" s="19"/>
      <c r="K330" s="19"/>
      <c r="L330" s="19"/>
      <c r="M330" s="19"/>
      <c r="N330" s="19"/>
      <c r="O330" s="19" t="str">
        <f t="shared" si="38"/>
        <v/>
      </c>
      <c r="P330" s="19"/>
      <c r="Q330" s="19" t="str">
        <f t="shared" si="39"/>
        <v/>
      </c>
      <c r="R330" s="19" t="str" cm="1">
        <f t="array" ref="R330">IF(SUM(LEN(B330:D330),LEN(F330:H330),LEN(J330:N330),LEN(P330))=0,"",SUM(LEN(B330:D330),LEN(F330:H330),LEN(J330:N330),LEN(P330)))</f>
        <v/>
      </c>
      <c r="S330" s="20"/>
    </row>
    <row r="331" spans="1:19" x14ac:dyDescent="0.7">
      <c r="A331" s="18"/>
      <c r="B331" s="23"/>
      <c r="C331" s="19"/>
      <c r="D331" s="19"/>
      <c r="E331" s="19" t="str">
        <f t="shared" si="40"/>
        <v/>
      </c>
      <c r="F331" s="19"/>
      <c r="G331" s="19"/>
      <c r="H331" s="19"/>
      <c r="I331" s="19" t="str">
        <f t="shared" si="37"/>
        <v/>
      </c>
      <c r="J331" s="19"/>
      <c r="K331" s="19"/>
      <c r="L331" s="19"/>
      <c r="M331" s="19"/>
      <c r="N331" s="19"/>
      <c r="O331" s="19" t="str">
        <f t="shared" si="38"/>
        <v/>
      </c>
      <c r="P331" s="19"/>
      <c r="Q331" s="19" t="str">
        <f t="shared" si="39"/>
        <v/>
      </c>
      <c r="R331" s="19" t="str" cm="1">
        <f t="array" ref="R331">IF(SUM(LEN(B331:D331),LEN(F331:H331),LEN(J331:N331),LEN(P331))=0,"",SUM(LEN(B331:D331),LEN(F331:H331),LEN(J331:N331),LEN(P331)))</f>
        <v/>
      </c>
      <c r="S331" s="20"/>
    </row>
    <row r="332" spans="1:19" x14ac:dyDescent="0.7">
      <c r="A332" s="18"/>
      <c r="B332" s="23"/>
      <c r="C332" s="19"/>
      <c r="D332" s="19"/>
      <c r="E332" s="19" t="str">
        <f t="shared" si="40"/>
        <v/>
      </c>
      <c r="F332" s="19"/>
      <c r="G332" s="19"/>
      <c r="H332" s="19"/>
      <c r="I332" s="19" t="str">
        <f t="shared" si="37"/>
        <v/>
      </c>
      <c r="J332" s="19"/>
      <c r="K332" s="19"/>
      <c r="L332" s="19"/>
      <c r="M332" s="19"/>
      <c r="N332" s="19"/>
      <c r="O332" s="19" t="str">
        <f t="shared" si="38"/>
        <v/>
      </c>
      <c r="P332" s="19"/>
      <c r="Q332" s="19" t="str">
        <f t="shared" si="39"/>
        <v/>
      </c>
      <c r="R332" s="19" t="str" cm="1">
        <f t="array" ref="R332">IF(SUM(LEN(B332:D332),LEN(F332:H332),LEN(J332:N332),LEN(P332))=0,"",SUM(LEN(B332:D332),LEN(F332:H332),LEN(J332:N332),LEN(P332)))</f>
        <v/>
      </c>
      <c r="S332" s="20"/>
    </row>
    <row r="333" spans="1:19" x14ac:dyDescent="0.7">
      <c r="A333" s="18"/>
      <c r="B333" s="23"/>
      <c r="C333" s="19"/>
      <c r="D333" s="19"/>
      <c r="E333" s="19" t="str">
        <f t="shared" si="40"/>
        <v/>
      </c>
      <c r="F333" s="19"/>
      <c r="G333" s="19"/>
      <c r="H333" s="19"/>
      <c r="I333" s="19" t="str">
        <f t="shared" si="37"/>
        <v/>
      </c>
      <c r="J333" s="19"/>
      <c r="K333" s="19"/>
      <c r="L333" s="19"/>
      <c r="M333" s="19"/>
      <c r="N333" s="19"/>
      <c r="O333" s="19" t="str">
        <f t="shared" si="38"/>
        <v/>
      </c>
      <c r="P333" s="19"/>
      <c r="Q333" s="19" t="str">
        <f t="shared" si="39"/>
        <v/>
      </c>
      <c r="R333" s="19" t="str" cm="1">
        <f t="array" ref="R333">IF(SUM(LEN(B333:D333),LEN(F333:H333),LEN(J333:N333),LEN(P333))=0,"",SUM(LEN(B333:D333),LEN(F333:H333),LEN(J333:N333),LEN(P333)))</f>
        <v/>
      </c>
      <c r="S333" s="20"/>
    </row>
    <row r="334" spans="1:19" x14ac:dyDescent="0.7">
      <c r="A334" s="18"/>
      <c r="B334" s="23"/>
      <c r="C334" s="19"/>
      <c r="D334" s="19"/>
      <c r="E334" s="19" t="str">
        <f t="shared" si="40"/>
        <v/>
      </c>
      <c r="F334" s="19"/>
      <c r="G334" s="19"/>
      <c r="H334" s="19"/>
      <c r="I334" s="19" t="str">
        <f t="shared" si="37"/>
        <v/>
      </c>
      <c r="J334" s="19"/>
      <c r="K334" s="19"/>
      <c r="L334" s="19"/>
      <c r="M334" s="19"/>
      <c r="N334" s="19"/>
      <c r="O334" s="19" t="str">
        <f t="shared" si="38"/>
        <v/>
      </c>
      <c r="P334" s="19"/>
      <c r="Q334" s="19" t="str">
        <f t="shared" si="39"/>
        <v/>
      </c>
      <c r="R334" s="19" t="str" cm="1">
        <f t="array" ref="R334">IF(SUM(LEN(B334:D334),LEN(F334:H334),LEN(J334:N334),LEN(P334))=0,"",SUM(LEN(B334:D334),LEN(F334:H334),LEN(J334:N334),LEN(P334)))</f>
        <v/>
      </c>
      <c r="S334" s="20"/>
    </row>
    <row r="335" spans="1:19" x14ac:dyDescent="0.7">
      <c r="A335" s="18"/>
      <c r="B335" s="23"/>
      <c r="C335" s="19"/>
      <c r="D335" s="19"/>
      <c r="E335" s="19" t="str">
        <f t="shared" si="40"/>
        <v/>
      </c>
      <c r="F335" s="19"/>
      <c r="G335" s="19"/>
      <c r="H335" s="19"/>
      <c r="I335" s="19" t="str">
        <f t="shared" si="37"/>
        <v/>
      </c>
      <c r="J335" s="19"/>
      <c r="K335" s="19"/>
      <c r="L335" s="19"/>
      <c r="M335" s="19"/>
      <c r="N335" s="19"/>
      <c r="O335" s="19" t="str">
        <f t="shared" si="38"/>
        <v/>
      </c>
      <c r="P335" s="19"/>
      <c r="Q335" s="19" t="str">
        <f t="shared" si="39"/>
        <v/>
      </c>
      <c r="R335" s="19" t="str" cm="1">
        <f t="array" ref="R335">IF(SUM(LEN(B335:D335),LEN(F335:H335),LEN(J335:N335),LEN(P335))=0,"",SUM(LEN(B335:D335),LEN(F335:H335),LEN(J335:N335),LEN(P335)))</f>
        <v/>
      </c>
      <c r="S335" s="20"/>
    </row>
    <row r="336" spans="1:19" x14ac:dyDescent="0.7">
      <c r="A336" s="18"/>
      <c r="B336" s="23"/>
      <c r="C336" s="19"/>
      <c r="D336" s="19"/>
      <c r="E336" s="19" t="str">
        <f t="shared" si="40"/>
        <v/>
      </c>
      <c r="F336" s="19"/>
      <c r="G336" s="19"/>
      <c r="H336" s="19"/>
      <c r="I336" s="19" t="str">
        <f t="shared" si="37"/>
        <v/>
      </c>
      <c r="J336" s="19"/>
      <c r="K336" s="19"/>
      <c r="L336" s="19"/>
      <c r="M336" s="19"/>
      <c r="N336" s="19"/>
      <c r="O336" s="19" t="str">
        <f t="shared" si="38"/>
        <v/>
      </c>
      <c r="P336" s="19"/>
      <c r="Q336" s="19" t="str">
        <f t="shared" si="39"/>
        <v/>
      </c>
      <c r="R336" s="19" t="str" cm="1">
        <f t="array" ref="R336">IF(SUM(LEN(B336:D336),LEN(F336:H336),LEN(J336:N336),LEN(P336))=0,"",SUM(LEN(B336:D336),LEN(F336:H336),LEN(J336:N336),LEN(P336)))</f>
        <v/>
      </c>
      <c r="S336" s="20"/>
    </row>
    <row r="337" spans="1:19" x14ac:dyDescent="0.7">
      <c r="A337" s="18"/>
      <c r="B337" s="23"/>
      <c r="C337" s="19"/>
      <c r="D337" s="19"/>
      <c r="E337" s="19" t="str">
        <f t="shared" si="40"/>
        <v/>
      </c>
      <c r="F337" s="19"/>
      <c r="G337" s="19"/>
      <c r="H337" s="19"/>
      <c r="I337" s="19" t="str">
        <f t="shared" si="37"/>
        <v/>
      </c>
      <c r="J337" s="19"/>
      <c r="K337" s="19"/>
      <c r="L337" s="19"/>
      <c r="M337" s="19"/>
      <c r="N337" s="19"/>
      <c r="O337" s="19" t="str">
        <f t="shared" si="38"/>
        <v/>
      </c>
      <c r="P337" s="19"/>
      <c r="Q337" s="19" t="str">
        <f t="shared" si="39"/>
        <v/>
      </c>
      <c r="R337" s="19" t="str" cm="1">
        <f t="array" ref="R337">IF(SUM(LEN(B337:D337),LEN(F337:H337),LEN(J337:N337),LEN(P337))=0,"",SUM(LEN(B337:D337),LEN(F337:H337),LEN(J337:N337),LEN(P337)))</f>
        <v/>
      </c>
      <c r="S337" s="20"/>
    </row>
    <row r="338" spans="1:19" x14ac:dyDescent="0.7">
      <c r="A338" s="18"/>
      <c r="B338" s="23"/>
      <c r="C338" s="19"/>
      <c r="D338" s="19"/>
      <c r="E338" s="19" t="str">
        <f t="shared" si="40"/>
        <v/>
      </c>
      <c r="F338" s="19"/>
      <c r="G338" s="19"/>
      <c r="H338" s="19"/>
      <c r="I338" s="19" t="str">
        <f t="shared" si="37"/>
        <v/>
      </c>
      <c r="J338" s="19"/>
      <c r="K338" s="19"/>
      <c r="L338" s="19"/>
      <c r="M338" s="19"/>
      <c r="N338" s="19"/>
      <c r="O338" s="19" t="str">
        <f t="shared" si="38"/>
        <v/>
      </c>
      <c r="P338" s="19"/>
      <c r="Q338" s="19" t="str">
        <f t="shared" si="39"/>
        <v/>
      </c>
      <c r="R338" s="19" t="str" cm="1">
        <f t="array" ref="R338">IF(SUM(LEN(B338:D338),LEN(F338:H338),LEN(J338:N338),LEN(P338))=0,"",SUM(LEN(B338:D338),LEN(F338:H338),LEN(J338:N338),LEN(P338)))</f>
        <v/>
      </c>
      <c r="S338" s="20"/>
    </row>
    <row r="339" spans="1:19" x14ac:dyDescent="0.7">
      <c r="A339" s="18"/>
      <c r="B339" s="23"/>
      <c r="C339" s="19"/>
      <c r="D339" s="19"/>
      <c r="E339" s="19" t="str">
        <f t="shared" si="40"/>
        <v/>
      </c>
      <c r="F339" s="19"/>
      <c r="G339" s="19"/>
      <c r="H339" s="19"/>
      <c r="I339" s="19" t="str">
        <f t="shared" si="37"/>
        <v/>
      </c>
      <c r="J339" s="19"/>
      <c r="K339" s="19"/>
      <c r="L339" s="19"/>
      <c r="M339" s="19"/>
      <c r="N339" s="19"/>
      <c r="O339" s="19" t="str">
        <f t="shared" si="38"/>
        <v/>
      </c>
      <c r="P339" s="19"/>
      <c r="Q339" s="19" t="str">
        <f t="shared" si="39"/>
        <v/>
      </c>
      <c r="R339" s="19" t="str" cm="1">
        <f t="array" ref="R339">IF(SUM(LEN(B339:D339),LEN(F339:H339),LEN(J339:N339),LEN(P339))=0,"",SUM(LEN(B339:D339),LEN(F339:H339),LEN(J339:N339),LEN(P339)))</f>
        <v/>
      </c>
      <c r="S339" s="20"/>
    </row>
    <row r="340" spans="1:19" x14ac:dyDescent="0.7">
      <c r="A340" s="18"/>
      <c r="B340" s="23"/>
      <c r="C340" s="19"/>
      <c r="D340" s="19"/>
      <c r="E340" s="19" t="str">
        <f t="shared" si="40"/>
        <v/>
      </c>
      <c r="F340" s="19"/>
      <c r="G340" s="19"/>
      <c r="H340" s="19"/>
      <c r="I340" s="19" t="str">
        <f t="shared" si="37"/>
        <v/>
      </c>
      <c r="J340" s="19"/>
      <c r="K340" s="19"/>
      <c r="L340" s="19"/>
      <c r="M340" s="19"/>
      <c r="N340" s="19"/>
      <c r="O340" s="19" t="str">
        <f t="shared" si="38"/>
        <v/>
      </c>
      <c r="P340" s="19"/>
      <c r="Q340" s="19" t="str">
        <f t="shared" si="39"/>
        <v/>
      </c>
      <c r="R340" s="19" t="str" cm="1">
        <f t="array" ref="R340">IF(SUM(LEN(B340:D340),LEN(F340:H340),LEN(J340:N340),LEN(P340))=0,"",SUM(LEN(B340:D340),LEN(F340:H340),LEN(J340:N340),LEN(P340)))</f>
        <v/>
      </c>
      <c r="S340" s="20"/>
    </row>
    <row r="341" spans="1:19" x14ac:dyDescent="0.7">
      <c r="A341" s="18"/>
      <c r="B341" s="23"/>
      <c r="C341" s="19"/>
      <c r="D341" s="19"/>
      <c r="E341" s="19" t="str">
        <f t="shared" si="40"/>
        <v/>
      </c>
      <c r="F341" s="19"/>
      <c r="G341" s="19"/>
      <c r="H341" s="19"/>
      <c r="I341" s="19" t="str">
        <f t="shared" si="37"/>
        <v/>
      </c>
      <c r="J341" s="19"/>
      <c r="K341" s="19"/>
      <c r="L341" s="19"/>
      <c r="M341" s="19"/>
      <c r="N341" s="19"/>
      <c r="O341" s="19" t="str">
        <f t="shared" si="38"/>
        <v/>
      </c>
      <c r="P341" s="19"/>
      <c r="Q341" s="19" t="str">
        <f t="shared" si="39"/>
        <v/>
      </c>
      <c r="R341" s="19" t="str" cm="1">
        <f t="array" ref="R341">IF(SUM(LEN(B341:D341),LEN(F341:H341),LEN(J341:N341),LEN(P341))=0,"",SUM(LEN(B341:D341),LEN(F341:H341),LEN(J341:N341),LEN(P341)))</f>
        <v/>
      </c>
      <c r="S341" s="20"/>
    </row>
    <row r="342" spans="1:19" x14ac:dyDescent="0.7">
      <c r="A342" s="18"/>
      <c r="B342" s="23"/>
      <c r="C342" s="19"/>
      <c r="D342" s="19"/>
      <c r="E342" s="19" t="str">
        <f t="shared" si="40"/>
        <v/>
      </c>
      <c r="F342" s="19"/>
      <c r="G342" s="19"/>
      <c r="H342" s="19"/>
      <c r="I342" s="19" t="str">
        <f t="shared" si="37"/>
        <v/>
      </c>
      <c r="J342" s="19"/>
      <c r="K342" s="19"/>
      <c r="L342" s="19"/>
      <c r="M342" s="19"/>
      <c r="N342" s="19"/>
      <c r="O342" s="19" t="str">
        <f t="shared" si="38"/>
        <v/>
      </c>
      <c r="P342" s="19"/>
      <c r="Q342" s="19" t="str">
        <f t="shared" si="39"/>
        <v/>
      </c>
      <c r="R342" s="19" t="str" cm="1">
        <f t="array" ref="R342">IF(SUM(LEN(B342:D342),LEN(F342:H342),LEN(J342:N342),LEN(P342))=0,"",SUM(LEN(B342:D342),LEN(F342:H342),LEN(J342:N342),LEN(P342)))</f>
        <v/>
      </c>
      <c r="S342" s="20"/>
    </row>
    <row r="343" spans="1:19" x14ac:dyDescent="0.7">
      <c r="A343" s="18"/>
      <c r="B343" s="23"/>
      <c r="C343" s="19"/>
      <c r="D343" s="19"/>
      <c r="E343" s="19" t="str">
        <f t="shared" si="40"/>
        <v/>
      </c>
      <c r="F343" s="19"/>
      <c r="G343" s="19"/>
      <c r="H343" s="19"/>
      <c r="I343" s="19" t="str">
        <f t="shared" si="37"/>
        <v/>
      </c>
      <c r="J343" s="19"/>
      <c r="K343" s="19"/>
      <c r="L343" s="19"/>
      <c r="M343" s="19"/>
      <c r="N343" s="19"/>
      <c r="O343" s="19" t="str">
        <f t="shared" si="38"/>
        <v/>
      </c>
      <c r="P343" s="19"/>
      <c r="Q343" s="19" t="str">
        <f t="shared" si="39"/>
        <v/>
      </c>
      <c r="R343" s="19" t="str" cm="1">
        <f t="array" ref="R343">IF(SUM(LEN(B343:D343),LEN(F343:H343),LEN(J343:N343),LEN(P343))=0,"",SUM(LEN(B343:D343),LEN(F343:H343),LEN(J343:N343),LEN(P343)))</f>
        <v/>
      </c>
      <c r="S343" s="20"/>
    </row>
    <row r="344" spans="1:19" x14ac:dyDescent="0.7">
      <c r="A344" s="18"/>
      <c r="B344" s="23"/>
      <c r="C344" s="19"/>
      <c r="D344" s="19"/>
      <c r="E344" s="19" t="str">
        <f t="shared" si="40"/>
        <v/>
      </c>
      <c r="F344" s="19"/>
      <c r="G344" s="19"/>
      <c r="H344" s="19"/>
      <c r="I344" s="19" t="str">
        <f t="shared" si="37"/>
        <v/>
      </c>
      <c r="J344" s="19"/>
      <c r="K344" s="19"/>
      <c r="L344" s="19"/>
      <c r="M344" s="19"/>
      <c r="N344" s="19"/>
      <c r="O344" s="19" t="str">
        <f t="shared" si="38"/>
        <v/>
      </c>
      <c r="P344" s="19"/>
      <c r="Q344" s="19" t="str">
        <f t="shared" si="39"/>
        <v/>
      </c>
      <c r="R344" s="19" t="str" cm="1">
        <f t="array" ref="R344">IF(SUM(LEN(B344:D344),LEN(F344:H344),LEN(J344:N344),LEN(P344))=0,"",SUM(LEN(B344:D344),LEN(F344:H344),LEN(J344:N344),LEN(P344)))</f>
        <v/>
      </c>
      <c r="S344" s="20"/>
    </row>
    <row r="345" spans="1:19" x14ac:dyDescent="0.7">
      <c r="A345" s="18"/>
      <c r="B345" s="23"/>
      <c r="C345" s="19"/>
      <c r="D345" s="19"/>
      <c r="E345" s="19" t="str">
        <f t="shared" si="40"/>
        <v/>
      </c>
      <c r="F345" s="19"/>
      <c r="G345" s="19"/>
      <c r="H345" s="19"/>
      <c r="I345" s="19" t="str">
        <f t="shared" si="37"/>
        <v/>
      </c>
      <c r="J345" s="19"/>
      <c r="K345" s="19"/>
      <c r="L345" s="19"/>
      <c r="M345" s="19"/>
      <c r="N345" s="19"/>
      <c r="O345" s="19" t="str">
        <f t="shared" si="38"/>
        <v/>
      </c>
      <c r="P345" s="19"/>
      <c r="Q345" s="19" t="str">
        <f t="shared" si="39"/>
        <v/>
      </c>
      <c r="R345" s="19" t="str" cm="1">
        <f t="array" ref="R345">IF(SUM(LEN(B345:D345),LEN(F345:H345),LEN(J345:N345),LEN(P345))=0,"",SUM(LEN(B345:D345),LEN(F345:H345),LEN(J345:N345),LEN(P345)))</f>
        <v/>
      </c>
      <c r="S345" s="20"/>
    </row>
    <row r="346" spans="1:19" x14ac:dyDescent="0.7">
      <c r="A346" s="18"/>
      <c r="B346" s="23"/>
      <c r="C346" s="19"/>
      <c r="D346" s="19"/>
      <c r="E346" s="19" t="str">
        <f t="shared" si="40"/>
        <v/>
      </c>
      <c r="F346" s="19"/>
      <c r="G346" s="19"/>
      <c r="H346" s="19"/>
      <c r="I346" s="19" t="str">
        <f t="shared" si="37"/>
        <v/>
      </c>
      <c r="J346" s="19"/>
      <c r="K346" s="19"/>
      <c r="L346" s="19"/>
      <c r="M346" s="19"/>
      <c r="N346" s="19"/>
      <c r="O346" s="19" t="str">
        <f t="shared" si="38"/>
        <v/>
      </c>
      <c r="P346" s="19"/>
      <c r="Q346" s="19" t="str">
        <f t="shared" si="39"/>
        <v/>
      </c>
      <c r="R346" s="19" t="str" cm="1">
        <f t="array" ref="R346">IF(SUM(LEN(B346:D346),LEN(F346:H346),LEN(J346:N346),LEN(P346))=0,"",SUM(LEN(B346:D346),LEN(F346:H346),LEN(J346:N346),LEN(P346)))</f>
        <v/>
      </c>
      <c r="S346" s="20"/>
    </row>
    <row r="347" spans="1:19" x14ac:dyDescent="0.7">
      <c r="A347" s="18"/>
      <c r="B347" s="23"/>
      <c r="C347" s="19"/>
      <c r="D347" s="19"/>
      <c r="E347" s="19" t="str">
        <f t="shared" si="40"/>
        <v/>
      </c>
      <c r="F347" s="19"/>
      <c r="G347" s="19"/>
      <c r="H347" s="19"/>
      <c r="I347" s="19" t="str">
        <f t="shared" si="37"/>
        <v/>
      </c>
      <c r="J347" s="19"/>
      <c r="K347" s="19"/>
      <c r="L347" s="19"/>
      <c r="M347" s="19"/>
      <c r="N347" s="19"/>
      <c r="O347" s="19" t="str">
        <f t="shared" si="38"/>
        <v/>
      </c>
      <c r="P347" s="19"/>
      <c r="Q347" s="19" t="str">
        <f t="shared" si="39"/>
        <v/>
      </c>
      <c r="R347" s="19" t="str" cm="1">
        <f t="array" ref="R347">IF(SUM(LEN(B347:D347),LEN(F347:H347),LEN(J347:N347),LEN(P347))=0,"",SUM(LEN(B347:D347),LEN(F347:H347),LEN(J347:N347),LEN(P347)))</f>
        <v/>
      </c>
      <c r="S347" s="20"/>
    </row>
    <row r="348" spans="1:19" x14ac:dyDescent="0.7">
      <c r="A348" s="18"/>
      <c r="B348" s="23"/>
      <c r="C348" s="19"/>
      <c r="D348" s="19"/>
      <c r="E348" s="19" t="str">
        <f t="shared" si="40"/>
        <v/>
      </c>
      <c r="F348" s="19"/>
      <c r="G348" s="19"/>
      <c r="H348" s="19"/>
      <c r="I348" s="19" t="str">
        <f t="shared" si="37"/>
        <v/>
      </c>
      <c r="J348" s="19"/>
      <c r="K348" s="19"/>
      <c r="L348" s="19"/>
      <c r="M348" s="19"/>
      <c r="N348" s="19"/>
      <c r="O348" s="19" t="str">
        <f t="shared" si="38"/>
        <v/>
      </c>
      <c r="P348" s="19"/>
      <c r="Q348" s="19" t="str">
        <f t="shared" si="39"/>
        <v/>
      </c>
      <c r="R348" s="19" t="str" cm="1">
        <f t="array" ref="R348">IF(SUM(LEN(B348:D348),LEN(F348:H348),LEN(J348:N348),LEN(P348))=0,"",SUM(LEN(B348:D348),LEN(F348:H348),LEN(J348:N348),LEN(P348)))</f>
        <v/>
      </c>
      <c r="S348" s="20"/>
    </row>
    <row r="349" spans="1:19" x14ac:dyDescent="0.7">
      <c r="A349" s="18"/>
      <c r="B349" s="23"/>
      <c r="C349" s="19"/>
      <c r="D349" s="19"/>
      <c r="E349" s="19" t="str">
        <f t="shared" si="40"/>
        <v/>
      </c>
      <c r="F349" s="19"/>
      <c r="G349" s="19"/>
      <c r="H349" s="19"/>
      <c r="I349" s="19" t="str">
        <f t="shared" si="37"/>
        <v/>
      </c>
      <c r="J349" s="19"/>
      <c r="K349" s="19"/>
      <c r="L349" s="19"/>
      <c r="M349" s="19"/>
      <c r="N349" s="19"/>
      <c r="O349" s="19" t="str">
        <f t="shared" si="38"/>
        <v/>
      </c>
      <c r="P349" s="19"/>
      <c r="Q349" s="19" t="str">
        <f t="shared" si="39"/>
        <v/>
      </c>
      <c r="R349" s="19" t="str" cm="1">
        <f t="array" ref="R349">IF(SUM(LEN(B349:D349),LEN(F349:H349),LEN(J349:N349),LEN(P349))=0,"",SUM(LEN(B349:D349),LEN(F349:H349),LEN(J349:N349),LEN(P349)))</f>
        <v/>
      </c>
      <c r="S349" s="20"/>
    </row>
    <row r="350" spans="1:19" x14ac:dyDescent="0.7">
      <c r="A350" s="18"/>
      <c r="B350" s="23"/>
      <c r="C350" s="19"/>
      <c r="D350" s="19"/>
      <c r="E350" s="19" t="str">
        <f t="shared" si="40"/>
        <v/>
      </c>
      <c r="F350" s="19"/>
      <c r="G350" s="19"/>
      <c r="H350" s="19"/>
      <c r="I350" s="19" t="str">
        <f t="shared" si="37"/>
        <v/>
      </c>
      <c r="J350" s="19"/>
      <c r="K350" s="19"/>
      <c r="L350" s="19"/>
      <c r="M350" s="19"/>
      <c r="N350" s="19"/>
      <c r="O350" s="19" t="str">
        <f t="shared" si="38"/>
        <v/>
      </c>
      <c r="P350" s="19"/>
      <c r="Q350" s="19" t="str">
        <f t="shared" si="39"/>
        <v/>
      </c>
      <c r="R350" s="19" t="str" cm="1">
        <f t="array" ref="R350">IF(SUM(LEN(B350:D350),LEN(F350:H350),LEN(J350:N350),LEN(P350))=0,"",SUM(LEN(B350:D350),LEN(F350:H350),LEN(J350:N350),LEN(P350)))</f>
        <v/>
      </c>
      <c r="S350" s="20"/>
    </row>
    <row r="351" spans="1:19" x14ac:dyDescent="0.7">
      <c r="A351" s="18"/>
      <c r="B351" s="23"/>
      <c r="C351" s="19"/>
      <c r="D351" s="19"/>
      <c r="E351" s="19" t="str">
        <f t="shared" si="40"/>
        <v/>
      </c>
      <c r="F351" s="19"/>
      <c r="G351" s="19"/>
      <c r="H351" s="19"/>
      <c r="I351" s="19" t="str">
        <f t="shared" si="37"/>
        <v/>
      </c>
      <c r="J351" s="19"/>
      <c r="K351" s="19"/>
      <c r="L351" s="19"/>
      <c r="M351" s="19"/>
      <c r="N351" s="19"/>
      <c r="O351" s="19" t="str">
        <f t="shared" si="38"/>
        <v/>
      </c>
      <c r="P351" s="19"/>
      <c r="Q351" s="19" t="str">
        <f t="shared" si="39"/>
        <v/>
      </c>
      <c r="R351" s="19" t="str" cm="1">
        <f t="array" ref="R351">IF(SUM(LEN(B351:D351),LEN(F351:H351),LEN(J351:N351),LEN(P351))=0,"",SUM(LEN(B351:D351),LEN(F351:H351),LEN(J351:N351),LEN(P351)))</f>
        <v/>
      </c>
      <c r="S351" s="20"/>
    </row>
    <row r="352" spans="1:19" x14ac:dyDescent="0.7">
      <c r="A352" s="18"/>
      <c r="B352" s="23"/>
      <c r="C352" s="19"/>
      <c r="D352" s="19"/>
      <c r="E352" s="19" t="str">
        <f t="shared" si="40"/>
        <v/>
      </c>
      <c r="F352" s="19"/>
      <c r="G352" s="19"/>
      <c r="H352" s="19"/>
      <c r="I352" s="19" t="str">
        <f t="shared" si="37"/>
        <v/>
      </c>
      <c r="J352" s="19"/>
      <c r="K352" s="19"/>
      <c r="L352" s="19"/>
      <c r="M352" s="19"/>
      <c r="N352" s="19"/>
      <c r="O352" s="19" t="str">
        <f t="shared" si="38"/>
        <v/>
      </c>
      <c r="P352" s="19"/>
      <c r="Q352" s="19" t="str">
        <f t="shared" si="39"/>
        <v/>
      </c>
      <c r="R352" s="19" t="str" cm="1">
        <f t="array" ref="R352">IF(SUM(LEN(B352:D352),LEN(F352:H352),LEN(J352:N352),LEN(P352))=0,"",SUM(LEN(B352:D352),LEN(F352:H352),LEN(J352:N352),LEN(P352)))</f>
        <v/>
      </c>
      <c r="S352" s="20"/>
    </row>
    <row r="353" spans="1:19" x14ac:dyDescent="0.7">
      <c r="A353" s="18"/>
      <c r="B353" s="23"/>
      <c r="C353" s="19"/>
      <c r="D353" s="19"/>
      <c r="E353" s="19" t="str">
        <f t="shared" si="40"/>
        <v/>
      </c>
      <c r="F353" s="19"/>
      <c r="G353" s="19"/>
      <c r="H353" s="19"/>
      <c r="I353" s="19" t="str">
        <f t="shared" si="37"/>
        <v/>
      </c>
      <c r="J353" s="19"/>
      <c r="K353" s="19"/>
      <c r="L353" s="19"/>
      <c r="M353" s="19"/>
      <c r="N353" s="19"/>
      <c r="O353" s="19" t="str">
        <f t="shared" si="38"/>
        <v/>
      </c>
      <c r="P353" s="19"/>
      <c r="Q353" s="19" t="str">
        <f t="shared" si="39"/>
        <v/>
      </c>
      <c r="R353" s="19" t="str" cm="1">
        <f t="array" ref="R353">IF(SUM(LEN(B353:D353),LEN(F353:H353),LEN(J353:N353),LEN(P353))=0,"",SUM(LEN(B353:D353),LEN(F353:H353),LEN(J353:N353),LEN(P353)))</f>
        <v/>
      </c>
      <c r="S353" s="20"/>
    </row>
    <row r="354" spans="1:19" x14ac:dyDescent="0.7">
      <c r="A354" s="18"/>
      <c r="B354" s="23"/>
      <c r="C354" s="19"/>
      <c r="D354" s="19"/>
      <c r="E354" s="19" t="str">
        <f t="shared" si="40"/>
        <v/>
      </c>
      <c r="F354" s="19"/>
      <c r="G354" s="19"/>
      <c r="H354" s="19"/>
      <c r="I354" s="19" t="str">
        <f t="shared" si="37"/>
        <v/>
      </c>
      <c r="J354" s="19"/>
      <c r="K354" s="19"/>
      <c r="L354" s="19"/>
      <c r="M354" s="19"/>
      <c r="N354" s="19"/>
      <c r="O354" s="19" t="str">
        <f t="shared" si="38"/>
        <v/>
      </c>
      <c r="P354" s="19"/>
      <c r="Q354" s="19" t="str">
        <f t="shared" si="39"/>
        <v/>
      </c>
      <c r="R354" s="19" t="str" cm="1">
        <f t="array" ref="R354">IF(SUM(LEN(B354:D354),LEN(F354:H354),LEN(J354:N354),LEN(P354))=0,"",SUM(LEN(B354:D354),LEN(F354:H354),LEN(J354:N354),LEN(P354)))</f>
        <v/>
      </c>
      <c r="S354" s="20"/>
    </row>
    <row r="355" spans="1:19" x14ac:dyDescent="0.7">
      <c r="A355" s="18"/>
      <c r="B355" s="23"/>
      <c r="C355" s="19"/>
      <c r="D355" s="19"/>
      <c r="E355" s="19" t="str">
        <f t="shared" si="40"/>
        <v/>
      </c>
      <c r="F355" s="19"/>
      <c r="G355" s="19"/>
      <c r="H355" s="19"/>
      <c r="I355" s="19" t="str">
        <f t="shared" si="37"/>
        <v/>
      </c>
      <c r="J355" s="19"/>
      <c r="K355" s="19"/>
      <c r="L355" s="19"/>
      <c r="M355" s="19"/>
      <c r="N355" s="19"/>
      <c r="O355" s="19" t="str">
        <f t="shared" si="38"/>
        <v/>
      </c>
      <c r="P355" s="19"/>
      <c r="Q355" s="19" t="str">
        <f t="shared" si="39"/>
        <v/>
      </c>
      <c r="R355" s="19" t="str" cm="1">
        <f t="array" ref="R355">IF(SUM(LEN(B355:D355),LEN(F355:H355),LEN(J355:N355),LEN(P355))=0,"",SUM(LEN(B355:D355),LEN(F355:H355),LEN(J355:N355),LEN(P355)))</f>
        <v/>
      </c>
      <c r="S355" s="20"/>
    </row>
    <row r="356" spans="1:19" x14ac:dyDescent="0.7">
      <c r="A356" s="18"/>
      <c r="B356" s="23"/>
      <c r="C356" s="19"/>
      <c r="D356" s="19"/>
      <c r="E356" s="19" t="str">
        <f t="shared" si="40"/>
        <v/>
      </c>
      <c r="F356" s="19"/>
      <c r="G356" s="19"/>
      <c r="H356" s="19"/>
      <c r="I356" s="19" t="str">
        <f t="shared" si="37"/>
        <v/>
      </c>
      <c r="J356" s="19"/>
      <c r="K356" s="19"/>
      <c r="L356" s="19"/>
      <c r="M356" s="19"/>
      <c r="N356" s="19"/>
      <c r="O356" s="19" t="str">
        <f t="shared" si="38"/>
        <v/>
      </c>
      <c r="P356" s="19"/>
      <c r="Q356" s="19" t="str">
        <f t="shared" si="39"/>
        <v/>
      </c>
      <c r="R356" s="19" t="str" cm="1">
        <f t="array" ref="R356">IF(SUM(LEN(B356:D356),LEN(F356:H356),LEN(J356:N356),LEN(P356))=0,"",SUM(LEN(B356:D356),LEN(F356:H356),LEN(J356:N356),LEN(P356)))</f>
        <v/>
      </c>
      <c r="S356" s="20"/>
    </row>
    <row r="357" spans="1:19" x14ac:dyDescent="0.7">
      <c r="A357" s="18"/>
      <c r="B357" s="23"/>
      <c r="C357" s="19"/>
      <c r="D357" s="19"/>
      <c r="E357" s="19" t="str">
        <f t="shared" si="40"/>
        <v/>
      </c>
      <c r="F357" s="19"/>
      <c r="G357" s="19"/>
      <c r="H357" s="19"/>
      <c r="I357" s="19" t="str">
        <f t="shared" si="37"/>
        <v/>
      </c>
      <c r="J357" s="19"/>
      <c r="K357" s="19"/>
      <c r="L357" s="19"/>
      <c r="M357" s="19"/>
      <c r="N357" s="19"/>
      <c r="O357" s="19" t="str">
        <f t="shared" si="38"/>
        <v/>
      </c>
      <c r="P357" s="19"/>
      <c r="Q357" s="19" t="str">
        <f t="shared" si="39"/>
        <v/>
      </c>
      <c r="R357" s="19" t="str" cm="1">
        <f t="array" ref="R357">IF(SUM(LEN(B357:D357),LEN(F357:H357),LEN(J357:N357),LEN(P357))=0,"",SUM(LEN(B357:D357),LEN(F357:H357),LEN(J357:N357),LEN(P357)))</f>
        <v/>
      </c>
      <c r="S357" s="20"/>
    </row>
    <row r="358" spans="1:19" x14ac:dyDescent="0.7">
      <c r="A358" s="18"/>
      <c r="B358" s="23"/>
      <c r="C358" s="19"/>
      <c r="D358" s="19"/>
      <c r="E358" s="19" t="str">
        <f t="shared" si="40"/>
        <v/>
      </c>
      <c r="F358" s="19"/>
      <c r="G358" s="19"/>
      <c r="H358" s="19"/>
      <c r="I358" s="19" t="str">
        <f t="shared" si="37"/>
        <v/>
      </c>
      <c r="J358" s="19"/>
      <c r="K358" s="19"/>
      <c r="L358" s="19"/>
      <c r="M358" s="19"/>
      <c r="N358" s="19"/>
      <c r="O358" s="19" t="str">
        <f t="shared" si="38"/>
        <v/>
      </c>
      <c r="P358" s="19"/>
      <c r="Q358" s="19" t="str">
        <f t="shared" si="39"/>
        <v/>
      </c>
      <c r="R358" s="19" t="str" cm="1">
        <f t="array" ref="R358">IF(SUM(LEN(B358:D358),LEN(F358:H358),LEN(J358:N358),LEN(P358))=0,"",SUM(LEN(B358:D358),LEN(F358:H358),LEN(J358:N358),LEN(P358)))</f>
        <v/>
      </c>
      <c r="S358" s="20"/>
    </row>
    <row r="359" spans="1:19" x14ac:dyDescent="0.7">
      <c r="A359" s="18"/>
      <c r="B359" s="23"/>
      <c r="C359" s="19"/>
      <c r="D359" s="19"/>
      <c r="E359" s="19" t="str">
        <f t="shared" si="40"/>
        <v/>
      </c>
      <c r="F359" s="19"/>
      <c r="G359" s="19"/>
      <c r="H359" s="19"/>
      <c r="I359" s="19" t="str">
        <f t="shared" si="37"/>
        <v/>
      </c>
      <c r="J359" s="19"/>
      <c r="K359" s="19"/>
      <c r="L359" s="19"/>
      <c r="M359" s="19"/>
      <c r="N359" s="19"/>
      <c r="O359" s="19" t="str">
        <f t="shared" si="38"/>
        <v/>
      </c>
      <c r="P359" s="19"/>
      <c r="Q359" s="19" t="str">
        <f t="shared" si="39"/>
        <v/>
      </c>
      <c r="R359" s="19" t="str" cm="1">
        <f t="array" ref="R359">IF(SUM(LEN(B359:D359),LEN(F359:H359),LEN(J359:N359),LEN(P359))=0,"",SUM(LEN(B359:D359),LEN(F359:H359),LEN(J359:N359),LEN(P359)))</f>
        <v/>
      </c>
      <c r="S359" s="20"/>
    </row>
    <row r="360" spans="1:19" x14ac:dyDescent="0.7">
      <c r="A360" s="18"/>
      <c r="B360" s="23"/>
      <c r="C360" s="19"/>
      <c r="D360" s="19"/>
      <c r="E360" s="19" t="str">
        <f t="shared" si="40"/>
        <v/>
      </c>
      <c r="F360" s="19"/>
      <c r="G360" s="19"/>
      <c r="H360" s="19"/>
      <c r="I360" s="19" t="str">
        <f t="shared" si="37"/>
        <v/>
      </c>
      <c r="J360" s="19"/>
      <c r="K360" s="19"/>
      <c r="L360" s="19"/>
      <c r="M360" s="19"/>
      <c r="N360" s="19"/>
      <c r="O360" s="19" t="str">
        <f t="shared" si="38"/>
        <v/>
      </c>
      <c r="P360" s="19"/>
      <c r="Q360" s="19" t="str">
        <f t="shared" si="39"/>
        <v/>
      </c>
      <c r="R360" s="19" t="str" cm="1">
        <f t="array" ref="R360">IF(SUM(LEN(B360:D360),LEN(F360:H360),LEN(J360:N360),LEN(P360))=0,"",SUM(LEN(B360:D360),LEN(F360:H360),LEN(J360:N360),LEN(P360)))</f>
        <v/>
      </c>
      <c r="S360" s="20"/>
    </row>
    <row r="361" spans="1:19" x14ac:dyDescent="0.7">
      <c r="A361" s="18"/>
      <c r="B361" s="23"/>
      <c r="C361" s="19"/>
      <c r="D361" s="19"/>
      <c r="E361" s="19" t="str">
        <f t="shared" si="40"/>
        <v/>
      </c>
      <c r="F361" s="19"/>
      <c r="G361" s="19"/>
      <c r="H361" s="19"/>
      <c r="I361" s="19" t="str">
        <f t="shared" si="37"/>
        <v/>
      </c>
      <c r="J361" s="19"/>
      <c r="K361" s="19"/>
      <c r="L361" s="19"/>
      <c r="M361" s="19"/>
      <c r="N361" s="19"/>
      <c r="O361" s="19" t="str">
        <f t="shared" si="38"/>
        <v/>
      </c>
      <c r="P361" s="19"/>
      <c r="Q361" s="19" t="str">
        <f t="shared" si="39"/>
        <v/>
      </c>
      <c r="R361" s="19" t="str" cm="1">
        <f t="array" ref="R361">IF(SUM(LEN(B361:D361),LEN(F361:H361),LEN(J361:N361),LEN(P361))=0,"",SUM(LEN(B361:D361),LEN(F361:H361),LEN(J361:N361),LEN(P361)))</f>
        <v/>
      </c>
      <c r="S361" s="20"/>
    </row>
    <row r="362" spans="1:19" x14ac:dyDescent="0.7">
      <c r="A362" s="18"/>
      <c r="B362" s="23"/>
      <c r="C362" s="19"/>
      <c r="D362" s="19"/>
      <c r="E362" s="19" t="str">
        <f t="shared" si="40"/>
        <v/>
      </c>
      <c r="F362" s="19"/>
      <c r="G362" s="19"/>
      <c r="H362" s="19"/>
      <c r="I362" s="19" t="str">
        <f t="shared" si="37"/>
        <v/>
      </c>
      <c r="J362" s="19"/>
      <c r="K362" s="19"/>
      <c r="L362" s="19"/>
      <c r="M362" s="19"/>
      <c r="N362" s="19"/>
      <c r="O362" s="19" t="str">
        <f t="shared" si="38"/>
        <v/>
      </c>
      <c r="P362" s="19"/>
      <c r="Q362" s="19" t="str">
        <f t="shared" si="39"/>
        <v/>
      </c>
      <c r="R362" s="19" t="str" cm="1">
        <f t="array" ref="R362">IF(SUM(LEN(B362:D362),LEN(F362:H362),LEN(J362:N362),LEN(P362))=0,"",SUM(LEN(B362:D362),LEN(F362:H362),LEN(J362:N362),LEN(P362)))</f>
        <v/>
      </c>
      <c r="S362" s="20"/>
    </row>
    <row r="363" spans="1:19" x14ac:dyDescent="0.7">
      <c r="A363" s="18"/>
      <c r="B363" s="23"/>
      <c r="C363" s="19"/>
      <c r="D363" s="19"/>
      <c r="E363" s="19" t="str">
        <f t="shared" si="40"/>
        <v/>
      </c>
      <c r="F363" s="19"/>
      <c r="G363" s="19"/>
      <c r="H363" s="19"/>
      <c r="I363" s="19" t="str">
        <f t="shared" si="37"/>
        <v/>
      </c>
      <c r="J363" s="19"/>
      <c r="K363" s="19"/>
      <c r="L363" s="19"/>
      <c r="M363" s="19"/>
      <c r="N363" s="19"/>
      <c r="O363" s="19" t="str">
        <f t="shared" si="38"/>
        <v/>
      </c>
      <c r="P363" s="19"/>
      <c r="Q363" s="19" t="str">
        <f t="shared" si="39"/>
        <v/>
      </c>
      <c r="R363" s="19" t="str" cm="1">
        <f t="array" ref="R363">IF(SUM(LEN(B363:D363),LEN(F363:H363),LEN(J363:N363),LEN(P363))=0,"",SUM(LEN(B363:D363),LEN(F363:H363),LEN(J363:N363),LEN(P363)))</f>
        <v/>
      </c>
      <c r="S363" s="20"/>
    </row>
    <row r="364" spans="1:19" x14ac:dyDescent="0.7">
      <c r="A364" s="18"/>
      <c r="B364" s="23"/>
      <c r="C364" s="19"/>
      <c r="D364" s="19"/>
      <c r="E364" s="19" t="str">
        <f t="shared" si="40"/>
        <v/>
      </c>
      <c r="F364" s="19"/>
      <c r="G364" s="19"/>
      <c r="H364" s="19"/>
      <c r="I364" s="19" t="str">
        <f t="shared" si="37"/>
        <v/>
      </c>
      <c r="J364" s="19"/>
      <c r="K364" s="19"/>
      <c r="L364" s="19"/>
      <c r="M364" s="19"/>
      <c r="N364" s="19"/>
      <c r="O364" s="19" t="str">
        <f t="shared" si="38"/>
        <v/>
      </c>
      <c r="P364" s="19"/>
      <c r="Q364" s="19" t="str">
        <f t="shared" si="39"/>
        <v/>
      </c>
      <c r="R364" s="19" t="str" cm="1">
        <f t="array" ref="R364">IF(SUM(LEN(B364:D364),LEN(F364:H364),LEN(J364:N364),LEN(P364))=0,"",SUM(LEN(B364:D364),LEN(F364:H364),LEN(J364:N364),LEN(P364)))</f>
        <v/>
      </c>
      <c r="S364" s="20"/>
    </row>
    <row r="365" spans="1:19" x14ac:dyDescent="0.7">
      <c r="A365" s="18"/>
      <c r="B365" s="23"/>
      <c r="C365" s="19"/>
      <c r="D365" s="19"/>
      <c r="E365" s="19" t="str">
        <f t="shared" si="40"/>
        <v/>
      </c>
      <c r="F365" s="19"/>
      <c r="G365" s="19"/>
      <c r="H365" s="19"/>
      <c r="I365" s="19" t="str">
        <f t="shared" si="37"/>
        <v/>
      </c>
      <c r="J365" s="19"/>
      <c r="K365" s="19"/>
      <c r="L365" s="19"/>
      <c r="M365" s="19"/>
      <c r="N365" s="19"/>
      <c r="O365" s="19" t="str">
        <f t="shared" si="38"/>
        <v/>
      </c>
      <c r="P365" s="19"/>
      <c r="Q365" s="19" t="str">
        <f t="shared" si="39"/>
        <v/>
      </c>
      <c r="R365" s="19" t="str" cm="1">
        <f t="array" ref="R365">IF(SUM(LEN(B365:D365),LEN(F365:H365),LEN(J365:N365),LEN(P365))=0,"",SUM(LEN(B365:D365),LEN(F365:H365),LEN(J365:N365),LEN(P365)))</f>
        <v/>
      </c>
      <c r="S365" s="20"/>
    </row>
    <row r="366" spans="1:19" x14ac:dyDescent="0.7">
      <c r="A366" s="18"/>
      <c r="B366" s="23"/>
      <c r="C366" s="19"/>
      <c r="D366" s="19"/>
      <c r="E366" s="19" t="str">
        <f t="shared" si="40"/>
        <v/>
      </c>
      <c r="F366" s="19"/>
      <c r="G366" s="19"/>
      <c r="H366" s="19"/>
      <c r="I366" s="19" t="str">
        <f t="shared" si="37"/>
        <v/>
      </c>
      <c r="J366" s="19"/>
      <c r="K366" s="19"/>
      <c r="L366" s="19"/>
      <c r="M366" s="19"/>
      <c r="N366" s="19"/>
      <c r="O366" s="19" t="str">
        <f t="shared" si="38"/>
        <v/>
      </c>
      <c r="P366" s="19"/>
      <c r="Q366" s="19" t="str">
        <f t="shared" si="39"/>
        <v/>
      </c>
      <c r="R366" s="19" t="str" cm="1">
        <f t="array" ref="R366">IF(SUM(LEN(B366:D366),LEN(F366:H366),LEN(J366:N366),LEN(P366))=0,"",SUM(LEN(B366:D366),LEN(F366:H366),LEN(J366:N366),LEN(P366)))</f>
        <v/>
      </c>
      <c r="S366" s="20"/>
    </row>
    <row r="367" spans="1:19" x14ac:dyDescent="0.7">
      <c r="A367" s="18"/>
      <c r="B367" s="23"/>
      <c r="C367" s="19"/>
      <c r="D367" s="19"/>
      <c r="E367" s="19" t="str">
        <f t="shared" si="40"/>
        <v/>
      </c>
      <c r="F367" s="19"/>
      <c r="G367" s="19"/>
      <c r="H367" s="19"/>
      <c r="I367" s="19" t="str">
        <f t="shared" si="37"/>
        <v/>
      </c>
      <c r="J367" s="19"/>
      <c r="K367" s="19"/>
      <c r="L367" s="19"/>
      <c r="M367" s="19"/>
      <c r="N367" s="19"/>
      <c r="O367" s="19" t="str">
        <f t="shared" si="38"/>
        <v/>
      </c>
      <c r="P367" s="19"/>
      <c r="Q367" s="19" t="str">
        <f t="shared" si="39"/>
        <v/>
      </c>
      <c r="R367" s="19" t="str" cm="1">
        <f t="array" ref="R367">IF(SUM(LEN(B367:D367),LEN(F367:H367),LEN(J367:N367),LEN(P367))=0,"",SUM(LEN(B367:D367),LEN(F367:H367),LEN(J367:N367),LEN(P367)))</f>
        <v/>
      </c>
      <c r="S367" s="20"/>
    </row>
    <row r="368" spans="1:19" x14ac:dyDescent="0.7">
      <c r="A368" s="18"/>
      <c r="B368" s="23"/>
      <c r="C368" s="19"/>
      <c r="D368" s="19"/>
      <c r="E368" s="19" t="str">
        <f t="shared" si="40"/>
        <v/>
      </c>
      <c r="F368" s="19"/>
      <c r="G368" s="19"/>
      <c r="H368" s="19"/>
      <c r="I368" s="19" t="str">
        <f t="shared" si="37"/>
        <v/>
      </c>
      <c r="J368" s="19"/>
      <c r="K368" s="19"/>
      <c r="L368" s="19"/>
      <c r="M368" s="19"/>
      <c r="N368" s="19"/>
      <c r="O368" s="19" t="str">
        <f t="shared" si="38"/>
        <v/>
      </c>
      <c r="P368" s="19"/>
      <c r="Q368" s="19" t="str">
        <f t="shared" si="39"/>
        <v/>
      </c>
      <c r="R368" s="19" t="str" cm="1">
        <f t="array" ref="R368">IF(SUM(LEN(B368:D368),LEN(F368:H368),LEN(J368:N368),LEN(P368))=0,"",SUM(LEN(B368:D368),LEN(F368:H368),LEN(J368:N368),LEN(P368)))</f>
        <v/>
      </c>
      <c r="S368" s="20"/>
    </row>
    <row r="369" spans="1:19" x14ac:dyDescent="0.7">
      <c r="A369" s="18"/>
      <c r="B369" s="23"/>
      <c r="C369" s="19"/>
      <c r="D369" s="19"/>
      <c r="E369" s="19" t="str">
        <f t="shared" si="40"/>
        <v/>
      </c>
      <c r="F369" s="19"/>
      <c r="G369" s="19"/>
      <c r="H369" s="19"/>
      <c r="I369" s="19" t="str">
        <f t="shared" si="37"/>
        <v/>
      </c>
      <c r="J369" s="19"/>
      <c r="K369" s="19"/>
      <c r="L369" s="19"/>
      <c r="M369" s="19"/>
      <c r="N369" s="19"/>
      <c r="O369" s="19" t="str">
        <f t="shared" si="38"/>
        <v/>
      </c>
      <c r="P369" s="19"/>
      <c r="Q369" s="19" t="str">
        <f t="shared" si="39"/>
        <v/>
      </c>
      <c r="R369" s="19" t="str" cm="1">
        <f t="array" ref="R369">IF(SUM(LEN(B369:D369),LEN(F369:H369),LEN(J369:N369),LEN(P369))=0,"",SUM(LEN(B369:D369),LEN(F369:H369),LEN(J369:N369),LEN(P369)))</f>
        <v/>
      </c>
      <c r="S369" s="20"/>
    </row>
    <row r="370" spans="1:19" x14ac:dyDescent="0.7">
      <c r="A370" s="18"/>
      <c r="B370" s="23"/>
      <c r="C370" s="19"/>
      <c r="D370" s="19"/>
      <c r="E370" s="19" t="str">
        <f t="shared" si="40"/>
        <v/>
      </c>
      <c r="F370" s="19"/>
      <c r="G370" s="19"/>
      <c r="H370" s="19"/>
      <c r="I370" s="19" t="str">
        <f t="shared" si="37"/>
        <v/>
      </c>
      <c r="J370" s="19"/>
      <c r="K370" s="19"/>
      <c r="L370" s="19"/>
      <c r="M370" s="19"/>
      <c r="N370" s="19"/>
      <c r="O370" s="19" t="str">
        <f t="shared" si="38"/>
        <v/>
      </c>
      <c r="P370" s="19"/>
      <c r="Q370" s="19" t="str">
        <f t="shared" si="39"/>
        <v/>
      </c>
      <c r="R370" s="19" t="str" cm="1">
        <f t="array" ref="R370">IF(SUM(LEN(B370:D370),LEN(F370:H370),LEN(J370:N370),LEN(P370))=0,"",SUM(LEN(B370:D370),LEN(F370:H370),LEN(J370:N370),LEN(P370)))</f>
        <v/>
      </c>
      <c r="S370" s="20"/>
    </row>
    <row r="371" spans="1:19" x14ac:dyDescent="0.7">
      <c r="A371" s="18"/>
      <c r="B371" s="23"/>
      <c r="C371" s="19"/>
      <c r="D371" s="19"/>
      <c r="E371" s="19" t="str">
        <f t="shared" si="40"/>
        <v/>
      </c>
      <c r="F371" s="19"/>
      <c r="G371" s="19"/>
      <c r="H371" s="19"/>
      <c r="I371" s="19" t="str">
        <f t="shared" si="37"/>
        <v/>
      </c>
      <c r="J371" s="19"/>
      <c r="K371" s="19"/>
      <c r="L371" s="19"/>
      <c r="M371" s="19"/>
      <c r="N371" s="19"/>
      <c r="O371" s="19" t="str">
        <f t="shared" si="38"/>
        <v/>
      </c>
      <c r="P371" s="19"/>
      <c r="Q371" s="19" t="str">
        <f t="shared" si="39"/>
        <v/>
      </c>
      <c r="R371" s="19" t="str" cm="1">
        <f t="array" ref="R371">IF(SUM(LEN(B371:D371),LEN(F371:H371),LEN(J371:N371),LEN(P371))=0,"",SUM(LEN(B371:D371),LEN(F371:H371),LEN(J371:N371),LEN(P371)))</f>
        <v/>
      </c>
      <c r="S371" s="20"/>
    </row>
    <row r="372" spans="1:19" x14ac:dyDescent="0.7">
      <c r="A372" s="18"/>
      <c r="B372" s="23"/>
      <c r="C372" s="19"/>
      <c r="D372" s="19"/>
      <c r="E372" s="19" t="str">
        <f t="shared" si="40"/>
        <v/>
      </c>
      <c r="F372" s="19"/>
      <c r="G372" s="19"/>
      <c r="H372" s="19"/>
      <c r="I372" s="19" t="str">
        <f t="shared" si="37"/>
        <v/>
      </c>
      <c r="J372" s="19"/>
      <c r="K372" s="19"/>
      <c r="L372" s="19"/>
      <c r="M372" s="19"/>
      <c r="N372" s="19"/>
      <c r="O372" s="19" t="str">
        <f t="shared" si="38"/>
        <v/>
      </c>
      <c r="P372" s="19"/>
      <c r="Q372" s="19" t="str">
        <f t="shared" si="39"/>
        <v/>
      </c>
      <c r="R372" s="19" t="str" cm="1">
        <f t="array" ref="R372">IF(SUM(LEN(B372:D372),LEN(F372:H372),LEN(J372:N372),LEN(P372))=0,"",SUM(LEN(B372:D372),LEN(F372:H372),LEN(J372:N372),LEN(P372)))</f>
        <v/>
      </c>
      <c r="S372" s="20"/>
    </row>
    <row r="373" spans="1:19" x14ac:dyDescent="0.7">
      <c r="A373" s="18"/>
      <c r="B373" s="23"/>
      <c r="C373" s="19"/>
      <c r="D373" s="19"/>
      <c r="E373" s="19" t="str">
        <f t="shared" si="40"/>
        <v/>
      </c>
      <c r="F373" s="19"/>
      <c r="G373" s="19"/>
      <c r="H373" s="19"/>
      <c r="I373" s="19" t="str">
        <f t="shared" si="37"/>
        <v/>
      </c>
      <c r="J373" s="19"/>
      <c r="K373" s="19"/>
      <c r="L373" s="19"/>
      <c r="M373" s="19"/>
      <c r="N373" s="19"/>
      <c r="O373" s="19" t="str">
        <f t="shared" si="38"/>
        <v/>
      </c>
      <c r="P373" s="19"/>
      <c r="Q373" s="19" t="str">
        <f t="shared" si="39"/>
        <v/>
      </c>
      <c r="R373" s="19" t="str" cm="1">
        <f t="array" ref="R373">IF(SUM(LEN(B373:D373),LEN(F373:H373),LEN(J373:N373),LEN(P373))=0,"",SUM(LEN(B373:D373),LEN(F373:H373),LEN(J373:N373),LEN(P373)))</f>
        <v/>
      </c>
      <c r="S373" s="20"/>
    </row>
    <row r="374" spans="1:19" x14ac:dyDescent="0.7">
      <c r="A374" s="18"/>
      <c r="B374" s="23"/>
      <c r="C374" s="19"/>
      <c r="D374" s="19"/>
      <c r="E374" s="19" t="str">
        <f t="shared" si="40"/>
        <v/>
      </c>
      <c r="F374" s="19"/>
      <c r="G374" s="19"/>
      <c r="H374" s="19"/>
      <c r="I374" s="19" t="str">
        <f t="shared" si="37"/>
        <v/>
      </c>
      <c r="J374" s="19"/>
      <c r="K374" s="19"/>
      <c r="L374" s="19"/>
      <c r="M374" s="19"/>
      <c r="N374" s="19"/>
      <c r="O374" s="19" t="str">
        <f t="shared" si="38"/>
        <v/>
      </c>
      <c r="P374" s="19"/>
      <c r="Q374" s="19" t="str">
        <f t="shared" si="39"/>
        <v/>
      </c>
      <c r="R374" s="19" t="str" cm="1">
        <f t="array" ref="R374">IF(SUM(LEN(B374:D374),LEN(F374:H374),LEN(J374:N374),LEN(P374))=0,"",SUM(LEN(B374:D374),LEN(F374:H374),LEN(J374:N374),LEN(P374)))</f>
        <v/>
      </c>
      <c r="S374" s="20"/>
    </row>
    <row r="375" spans="1:19" x14ac:dyDescent="0.7">
      <c r="A375" s="18"/>
      <c r="B375" s="23"/>
      <c r="C375" s="19"/>
      <c r="D375" s="19"/>
      <c r="E375" s="19" t="str">
        <f t="shared" si="40"/>
        <v/>
      </c>
      <c r="F375" s="19"/>
      <c r="G375" s="19"/>
      <c r="H375" s="19"/>
      <c r="I375" s="19" t="str">
        <f t="shared" si="37"/>
        <v/>
      </c>
      <c r="J375" s="19"/>
      <c r="K375" s="19"/>
      <c r="L375" s="19"/>
      <c r="M375" s="19"/>
      <c r="N375" s="19"/>
      <c r="O375" s="19" t="str">
        <f t="shared" si="38"/>
        <v/>
      </c>
      <c r="P375" s="19"/>
      <c r="Q375" s="19" t="str">
        <f t="shared" si="39"/>
        <v/>
      </c>
      <c r="R375" s="19" t="str" cm="1">
        <f t="array" ref="R375">IF(SUM(LEN(B375:D375),LEN(F375:H375),LEN(J375:N375),LEN(P375))=0,"",SUM(LEN(B375:D375),LEN(F375:H375),LEN(J375:N375),LEN(P375)))</f>
        <v/>
      </c>
      <c r="S375" s="20"/>
    </row>
    <row r="376" spans="1:19" x14ac:dyDescent="0.7">
      <c r="A376" s="18"/>
      <c r="B376" s="23"/>
      <c r="C376" s="19"/>
      <c r="D376" s="19"/>
      <c r="E376" s="19" t="str">
        <f t="shared" si="40"/>
        <v/>
      </c>
      <c r="F376" s="19"/>
      <c r="G376" s="19"/>
      <c r="H376" s="19"/>
      <c r="I376" s="19" t="str">
        <f t="shared" si="37"/>
        <v/>
      </c>
      <c r="J376" s="19"/>
      <c r="K376" s="19"/>
      <c r="L376" s="19"/>
      <c r="M376" s="19"/>
      <c r="N376" s="19"/>
      <c r="O376" s="19" t="str">
        <f t="shared" si="38"/>
        <v/>
      </c>
      <c r="P376" s="19"/>
      <c r="Q376" s="19" t="str">
        <f t="shared" si="39"/>
        <v/>
      </c>
      <c r="R376" s="19" t="str" cm="1">
        <f t="array" ref="R376">IF(SUM(LEN(B376:D376),LEN(F376:H376),LEN(J376:N376),LEN(P376))=0,"",SUM(LEN(B376:D376),LEN(F376:H376),LEN(J376:N376),LEN(P376)))</f>
        <v/>
      </c>
      <c r="S376" s="20"/>
    </row>
    <row r="377" spans="1:19" x14ac:dyDescent="0.7">
      <c r="A377" s="18"/>
      <c r="B377" s="23"/>
      <c r="C377" s="19"/>
      <c r="D377" s="19"/>
      <c r="E377" s="19" t="str">
        <f t="shared" si="40"/>
        <v/>
      </c>
      <c r="F377" s="19"/>
      <c r="G377" s="19"/>
      <c r="H377" s="19"/>
      <c r="I377" s="19" t="str">
        <f t="shared" si="37"/>
        <v/>
      </c>
      <c r="J377" s="19"/>
      <c r="K377" s="19"/>
      <c r="L377" s="19"/>
      <c r="M377" s="19"/>
      <c r="N377" s="19"/>
      <c r="O377" s="19" t="str">
        <f t="shared" si="38"/>
        <v/>
      </c>
      <c r="P377" s="19"/>
      <c r="Q377" s="19" t="str">
        <f t="shared" si="39"/>
        <v/>
      </c>
      <c r="R377" s="19" t="str" cm="1">
        <f t="array" ref="R377">IF(SUM(LEN(B377:D377),LEN(F377:H377),LEN(J377:N377),LEN(P377))=0,"",SUM(LEN(B377:D377),LEN(F377:H377),LEN(J377:N377),LEN(P377)))</f>
        <v/>
      </c>
      <c r="S377" s="20"/>
    </row>
    <row r="378" spans="1:19" x14ac:dyDescent="0.7">
      <c r="A378" s="18"/>
      <c r="B378" s="23"/>
      <c r="C378" s="19"/>
      <c r="D378" s="19"/>
      <c r="E378" s="19" t="str">
        <f t="shared" si="40"/>
        <v/>
      </c>
      <c r="F378" s="19"/>
      <c r="G378" s="19"/>
      <c r="H378" s="19"/>
      <c r="I378" s="19" t="str">
        <f t="shared" si="37"/>
        <v/>
      </c>
      <c r="J378" s="19"/>
      <c r="K378" s="19"/>
      <c r="L378" s="19"/>
      <c r="M378" s="19"/>
      <c r="N378" s="19"/>
      <c r="O378" s="19" t="str">
        <f t="shared" si="38"/>
        <v/>
      </c>
      <c r="P378" s="19"/>
      <c r="Q378" s="19" t="str">
        <f t="shared" si="39"/>
        <v/>
      </c>
      <c r="R378" s="19" t="str" cm="1">
        <f t="array" ref="R378">IF(SUM(LEN(B378:D378),LEN(F378:H378),LEN(J378:N378),LEN(P378))=0,"",SUM(LEN(B378:D378),LEN(F378:H378),LEN(J378:N378),LEN(P378)))</f>
        <v/>
      </c>
      <c r="S378" s="20"/>
    </row>
    <row r="379" spans="1:19" x14ac:dyDescent="0.7">
      <c r="A379" s="18"/>
      <c r="B379" s="23"/>
      <c r="C379" s="19"/>
      <c r="D379" s="19"/>
      <c r="E379" s="19" t="str">
        <f t="shared" si="40"/>
        <v/>
      </c>
      <c r="F379" s="19"/>
      <c r="G379" s="19"/>
      <c r="H379" s="19"/>
      <c r="I379" s="19" t="str">
        <f t="shared" si="37"/>
        <v/>
      </c>
      <c r="J379" s="19"/>
      <c r="K379" s="19"/>
      <c r="L379" s="19"/>
      <c r="M379" s="19"/>
      <c r="N379" s="19"/>
      <c r="O379" s="19" t="str">
        <f t="shared" si="38"/>
        <v/>
      </c>
      <c r="P379" s="19"/>
      <c r="Q379" s="19" t="str">
        <f t="shared" si="39"/>
        <v/>
      </c>
      <c r="R379" s="19" t="str" cm="1">
        <f t="array" ref="R379">IF(SUM(LEN(B379:D379),LEN(F379:H379),LEN(J379:N379),LEN(P379))=0,"",SUM(LEN(B379:D379),LEN(F379:H379),LEN(J379:N379),LEN(P379)))</f>
        <v/>
      </c>
      <c r="S379" s="20"/>
    </row>
    <row r="380" spans="1:19" x14ac:dyDescent="0.7">
      <c r="A380" s="18"/>
      <c r="B380" s="23"/>
      <c r="C380" s="19"/>
      <c r="D380" s="19"/>
      <c r="E380" s="19" t="str">
        <f t="shared" si="40"/>
        <v/>
      </c>
      <c r="F380" s="19"/>
      <c r="G380" s="19"/>
      <c r="H380" s="19"/>
      <c r="I380" s="19" t="str">
        <f t="shared" si="37"/>
        <v/>
      </c>
      <c r="J380" s="19"/>
      <c r="K380" s="19"/>
      <c r="L380" s="19"/>
      <c r="M380" s="19"/>
      <c r="N380" s="19"/>
      <c r="O380" s="19" t="str">
        <f t="shared" si="38"/>
        <v/>
      </c>
      <c r="P380" s="19"/>
      <c r="Q380" s="19" t="str">
        <f t="shared" si="39"/>
        <v/>
      </c>
      <c r="R380" s="19" t="str" cm="1">
        <f t="array" ref="R380">IF(SUM(LEN(B380:D380),LEN(F380:H380),LEN(J380:N380),LEN(P380))=0,"",SUM(LEN(B380:D380),LEN(F380:H380),LEN(J380:N380),LEN(P380)))</f>
        <v/>
      </c>
      <c r="S380" s="20"/>
    </row>
    <row r="381" spans="1:19" x14ac:dyDescent="0.7">
      <c r="A381" s="18"/>
      <c r="B381" s="23"/>
      <c r="C381" s="19"/>
      <c r="D381" s="19"/>
      <c r="E381" s="19" t="str">
        <f t="shared" si="40"/>
        <v/>
      </c>
      <c r="F381" s="19"/>
      <c r="G381" s="19"/>
      <c r="H381" s="19"/>
      <c r="I381" s="19" t="str">
        <f t="shared" si="37"/>
        <v/>
      </c>
      <c r="J381" s="19"/>
      <c r="K381" s="19"/>
      <c r="L381" s="19"/>
      <c r="M381" s="19"/>
      <c r="N381" s="19"/>
      <c r="O381" s="19" t="str">
        <f t="shared" si="38"/>
        <v/>
      </c>
      <c r="P381" s="19"/>
      <c r="Q381" s="19" t="str">
        <f t="shared" si="39"/>
        <v/>
      </c>
      <c r="R381" s="19" t="str" cm="1">
        <f t="array" ref="R381">IF(SUM(LEN(B381:D381),LEN(F381:H381),LEN(J381:N381),LEN(P381))=0,"",SUM(LEN(B381:D381),LEN(F381:H381),LEN(J381:N381),LEN(P381)))</f>
        <v/>
      </c>
      <c r="S381" s="20"/>
    </row>
    <row r="382" spans="1:19" x14ac:dyDescent="0.7">
      <c r="A382" s="18"/>
      <c r="B382" s="23"/>
      <c r="C382" s="19"/>
      <c r="D382" s="19"/>
      <c r="E382" s="19" t="str">
        <f t="shared" si="40"/>
        <v/>
      </c>
      <c r="F382" s="19"/>
      <c r="G382" s="19"/>
      <c r="H382" s="19"/>
      <c r="I382" s="19" t="str">
        <f t="shared" si="37"/>
        <v/>
      </c>
      <c r="J382" s="19"/>
      <c r="K382" s="19"/>
      <c r="L382" s="19"/>
      <c r="M382" s="19"/>
      <c r="N382" s="19"/>
      <c r="O382" s="19" t="str">
        <f t="shared" si="38"/>
        <v/>
      </c>
      <c r="P382" s="19"/>
      <c r="Q382" s="19" t="str">
        <f t="shared" si="39"/>
        <v/>
      </c>
      <c r="R382" s="19" t="str" cm="1">
        <f t="array" ref="R382">IF(SUM(LEN(B382:D382),LEN(F382:H382),LEN(J382:N382),LEN(P382))=0,"",SUM(LEN(B382:D382),LEN(F382:H382),LEN(J382:N382),LEN(P382)))</f>
        <v/>
      </c>
      <c r="S382" s="20"/>
    </row>
    <row r="383" spans="1:19" x14ac:dyDescent="0.7">
      <c r="A383" s="18"/>
      <c r="B383" s="23"/>
      <c r="C383" s="19"/>
      <c r="D383" s="19"/>
      <c r="E383" s="19" t="str">
        <f t="shared" si="40"/>
        <v/>
      </c>
      <c r="F383" s="19"/>
      <c r="G383" s="19"/>
      <c r="H383" s="19"/>
      <c r="I383" s="19" t="str">
        <f t="shared" ref="I383:I398" si="41">IF(LEN(H383)=0,"",LEN(H383))</f>
        <v/>
      </c>
      <c r="J383" s="19"/>
      <c r="K383" s="19"/>
      <c r="L383" s="19"/>
      <c r="M383" s="19"/>
      <c r="N383" s="19"/>
      <c r="O383" s="19" t="str">
        <f t="shared" ref="O383:O398" si="42">IF(LEN(N383)=0,"",LEN(N383))</f>
        <v/>
      </c>
      <c r="P383" s="19"/>
      <c r="Q383" s="19" t="str">
        <f t="shared" ref="Q383:Q398" si="43">IF(LEN(P383)=0,"",LEN(P383))</f>
        <v/>
      </c>
      <c r="R383" s="19" t="str" cm="1">
        <f t="array" ref="R383">IF(SUM(LEN(B383:D383),LEN(F383:H383),LEN(J383:N383),LEN(P383))=0,"",SUM(LEN(B383:D383),LEN(F383:H383),LEN(J383:N383),LEN(P383)))</f>
        <v/>
      </c>
      <c r="S383" s="20"/>
    </row>
    <row r="384" spans="1:19" x14ac:dyDescent="0.7">
      <c r="A384" s="18"/>
      <c r="B384" s="23"/>
      <c r="C384" s="19"/>
      <c r="D384" s="19"/>
      <c r="E384" s="19" t="str">
        <f t="shared" si="40"/>
        <v/>
      </c>
      <c r="F384" s="19"/>
      <c r="G384" s="19"/>
      <c r="H384" s="19"/>
      <c r="I384" s="19" t="str">
        <f t="shared" si="41"/>
        <v/>
      </c>
      <c r="J384" s="19"/>
      <c r="K384" s="19"/>
      <c r="L384" s="19"/>
      <c r="M384" s="19"/>
      <c r="N384" s="19"/>
      <c r="O384" s="19" t="str">
        <f t="shared" si="42"/>
        <v/>
      </c>
      <c r="P384" s="19"/>
      <c r="Q384" s="19" t="str">
        <f t="shared" si="43"/>
        <v/>
      </c>
      <c r="R384" s="19" t="str" cm="1">
        <f t="array" ref="R384">IF(SUM(LEN(B384:D384),LEN(F384:H384),LEN(J384:N384),LEN(P384))=0,"",SUM(LEN(B384:D384),LEN(F384:H384),LEN(J384:N384),LEN(P384)))</f>
        <v/>
      </c>
      <c r="S384" s="20"/>
    </row>
    <row r="385" spans="1:19" x14ac:dyDescent="0.7">
      <c r="A385" s="18"/>
      <c r="B385" s="23"/>
      <c r="C385" s="19"/>
      <c r="D385" s="19"/>
      <c r="E385" s="19" t="str">
        <f t="shared" ref="E385:E398" si="44">IF(LEN(D385)=0,"",LEN(D385))</f>
        <v/>
      </c>
      <c r="F385" s="19"/>
      <c r="G385" s="19"/>
      <c r="H385" s="19"/>
      <c r="I385" s="19" t="str">
        <f t="shared" si="41"/>
        <v/>
      </c>
      <c r="J385" s="19"/>
      <c r="K385" s="19"/>
      <c r="L385" s="19"/>
      <c r="M385" s="19"/>
      <c r="N385" s="19"/>
      <c r="O385" s="19" t="str">
        <f t="shared" si="42"/>
        <v/>
      </c>
      <c r="P385" s="19"/>
      <c r="Q385" s="19" t="str">
        <f t="shared" si="43"/>
        <v/>
      </c>
      <c r="R385" s="19" t="str" cm="1">
        <f t="array" ref="R385">IF(SUM(LEN(B385:D385),LEN(F385:H385),LEN(J385:N385),LEN(P385))=0,"",SUM(LEN(B385:D385),LEN(F385:H385),LEN(J385:N385),LEN(P385)))</f>
        <v/>
      </c>
      <c r="S385" s="20"/>
    </row>
    <row r="386" spans="1:19" x14ac:dyDescent="0.7">
      <c r="A386" s="18"/>
      <c r="B386" s="23"/>
      <c r="C386" s="19"/>
      <c r="D386" s="19"/>
      <c r="E386" s="19" t="str">
        <f t="shared" si="44"/>
        <v/>
      </c>
      <c r="F386" s="19"/>
      <c r="G386" s="19"/>
      <c r="H386" s="19"/>
      <c r="I386" s="19" t="str">
        <f t="shared" si="41"/>
        <v/>
      </c>
      <c r="J386" s="19"/>
      <c r="K386" s="19"/>
      <c r="L386" s="19"/>
      <c r="M386" s="19"/>
      <c r="N386" s="19"/>
      <c r="O386" s="19" t="str">
        <f t="shared" si="42"/>
        <v/>
      </c>
      <c r="P386" s="19"/>
      <c r="Q386" s="19" t="str">
        <f t="shared" si="43"/>
        <v/>
      </c>
      <c r="R386" s="19" t="str" cm="1">
        <f t="array" ref="R386">IF(SUM(LEN(B386:D386),LEN(F386:H386),LEN(J386:N386),LEN(P386))=0,"",SUM(LEN(B386:D386),LEN(F386:H386),LEN(J386:N386),LEN(P386)))</f>
        <v/>
      </c>
      <c r="S386" s="20"/>
    </row>
    <row r="387" spans="1:19" x14ac:dyDescent="0.7">
      <c r="A387" s="18"/>
      <c r="B387" s="23"/>
      <c r="C387" s="19"/>
      <c r="D387" s="19"/>
      <c r="E387" s="19" t="str">
        <f t="shared" si="44"/>
        <v/>
      </c>
      <c r="F387" s="19"/>
      <c r="G387" s="19"/>
      <c r="H387" s="19"/>
      <c r="I387" s="19" t="str">
        <f t="shared" si="41"/>
        <v/>
      </c>
      <c r="J387" s="19"/>
      <c r="K387" s="19"/>
      <c r="L387" s="19"/>
      <c r="M387" s="19"/>
      <c r="N387" s="19"/>
      <c r="O387" s="19" t="str">
        <f t="shared" si="42"/>
        <v/>
      </c>
      <c r="P387" s="19"/>
      <c r="Q387" s="19" t="str">
        <f t="shared" si="43"/>
        <v/>
      </c>
      <c r="R387" s="19" t="str" cm="1">
        <f t="array" ref="R387">IF(SUM(LEN(B387:D387),LEN(F387:H387),LEN(J387:N387),LEN(P387))=0,"",SUM(LEN(B387:D387),LEN(F387:H387),LEN(J387:N387),LEN(P387)))</f>
        <v/>
      </c>
      <c r="S387" s="20"/>
    </row>
    <row r="388" spans="1:19" x14ac:dyDescent="0.7">
      <c r="A388" s="18"/>
      <c r="B388" s="23"/>
      <c r="C388" s="19"/>
      <c r="D388" s="19"/>
      <c r="E388" s="19" t="str">
        <f t="shared" si="44"/>
        <v/>
      </c>
      <c r="F388" s="19"/>
      <c r="G388" s="19"/>
      <c r="H388" s="19"/>
      <c r="I388" s="19" t="str">
        <f t="shared" si="41"/>
        <v/>
      </c>
      <c r="J388" s="19"/>
      <c r="K388" s="19"/>
      <c r="L388" s="19"/>
      <c r="M388" s="19"/>
      <c r="N388" s="19"/>
      <c r="O388" s="19" t="str">
        <f t="shared" si="42"/>
        <v/>
      </c>
      <c r="P388" s="19"/>
      <c r="Q388" s="19" t="str">
        <f t="shared" si="43"/>
        <v/>
      </c>
      <c r="R388" s="19" t="str" cm="1">
        <f t="array" ref="R388">IF(SUM(LEN(B388:D388),LEN(F388:H388),LEN(J388:N388),LEN(P388))=0,"",SUM(LEN(B388:D388),LEN(F388:H388),LEN(J388:N388),LEN(P388)))</f>
        <v/>
      </c>
      <c r="S388" s="20"/>
    </row>
    <row r="389" spans="1:19" x14ac:dyDescent="0.7">
      <c r="A389" s="18"/>
      <c r="B389" s="23"/>
      <c r="C389" s="19"/>
      <c r="D389" s="19"/>
      <c r="E389" s="19" t="str">
        <f t="shared" si="44"/>
        <v/>
      </c>
      <c r="F389" s="19"/>
      <c r="G389" s="19"/>
      <c r="H389" s="19"/>
      <c r="I389" s="19" t="str">
        <f t="shared" si="41"/>
        <v/>
      </c>
      <c r="J389" s="19"/>
      <c r="K389" s="19"/>
      <c r="L389" s="19"/>
      <c r="M389" s="19"/>
      <c r="N389" s="19"/>
      <c r="O389" s="19" t="str">
        <f t="shared" si="42"/>
        <v/>
      </c>
      <c r="P389" s="19"/>
      <c r="Q389" s="19" t="str">
        <f t="shared" si="43"/>
        <v/>
      </c>
      <c r="R389" s="19" t="str" cm="1">
        <f t="array" ref="R389">IF(SUM(LEN(B389:D389),LEN(F389:H389),LEN(J389:N389),LEN(P389))=0,"",SUM(LEN(B389:D389),LEN(F389:H389),LEN(J389:N389),LEN(P389)))</f>
        <v/>
      </c>
      <c r="S389" s="20"/>
    </row>
    <row r="390" spans="1:19" x14ac:dyDescent="0.7">
      <c r="A390" s="18"/>
      <c r="B390" s="23"/>
      <c r="C390" s="19"/>
      <c r="D390" s="19"/>
      <c r="E390" s="19" t="str">
        <f t="shared" si="44"/>
        <v/>
      </c>
      <c r="F390" s="19"/>
      <c r="G390" s="19"/>
      <c r="H390" s="19"/>
      <c r="I390" s="19" t="str">
        <f t="shared" si="41"/>
        <v/>
      </c>
      <c r="J390" s="19"/>
      <c r="K390" s="19"/>
      <c r="L390" s="19"/>
      <c r="M390" s="19"/>
      <c r="N390" s="19"/>
      <c r="O390" s="19" t="str">
        <f t="shared" si="42"/>
        <v/>
      </c>
      <c r="P390" s="19"/>
      <c r="Q390" s="19" t="str">
        <f t="shared" si="43"/>
        <v/>
      </c>
      <c r="R390" s="19" t="str" cm="1">
        <f t="array" ref="R390">IF(SUM(LEN(B390:D390),LEN(F390:H390),LEN(J390:N390),LEN(P390))=0,"",SUM(LEN(B390:D390),LEN(F390:H390),LEN(J390:N390),LEN(P390)))</f>
        <v/>
      </c>
      <c r="S390" s="20"/>
    </row>
    <row r="391" spans="1:19" x14ac:dyDescent="0.7">
      <c r="A391" s="18"/>
      <c r="B391" s="23"/>
      <c r="C391" s="19"/>
      <c r="D391" s="19"/>
      <c r="E391" s="19" t="str">
        <f t="shared" si="44"/>
        <v/>
      </c>
      <c r="F391" s="19"/>
      <c r="G391" s="19"/>
      <c r="H391" s="19"/>
      <c r="I391" s="19" t="str">
        <f t="shared" si="41"/>
        <v/>
      </c>
      <c r="J391" s="19"/>
      <c r="K391" s="19"/>
      <c r="L391" s="19"/>
      <c r="M391" s="19"/>
      <c r="N391" s="19"/>
      <c r="O391" s="19" t="str">
        <f t="shared" si="42"/>
        <v/>
      </c>
      <c r="P391" s="19"/>
      <c r="Q391" s="19" t="str">
        <f t="shared" si="43"/>
        <v/>
      </c>
      <c r="R391" s="19" t="str" cm="1">
        <f t="array" ref="R391">IF(SUM(LEN(B391:D391),LEN(F391:H391),LEN(J391:N391),LEN(P391))=0,"",SUM(LEN(B391:D391),LEN(F391:H391),LEN(J391:N391),LEN(P391)))</f>
        <v/>
      </c>
      <c r="S391" s="20"/>
    </row>
    <row r="392" spans="1:19" x14ac:dyDescent="0.7">
      <c r="A392" s="18"/>
      <c r="B392" s="23"/>
      <c r="C392" s="19"/>
      <c r="D392" s="19"/>
      <c r="E392" s="19" t="str">
        <f t="shared" si="44"/>
        <v/>
      </c>
      <c r="F392" s="19"/>
      <c r="G392" s="19"/>
      <c r="H392" s="19"/>
      <c r="I392" s="19" t="str">
        <f t="shared" si="41"/>
        <v/>
      </c>
      <c r="J392" s="19"/>
      <c r="K392" s="19"/>
      <c r="L392" s="19"/>
      <c r="M392" s="19"/>
      <c r="N392" s="19"/>
      <c r="O392" s="19" t="str">
        <f t="shared" si="42"/>
        <v/>
      </c>
      <c r="P392" s="19"/>
      <c r="Q392" s="19" t="str">
        <f t="shared" si="43"/>
        <v/>
      </c>
      <c r="R392" s="19" t="str" cm="1">
        <f t="array" ref="R392">IF(SUM(LEN(B392:D392),LEN(F392:H392),LEN(J392:N392),LEN(P392))=0,"",SUM(LEN(B392:D392),LEN(F392:H392),LEN(J392:N392),LEN(P392)))</f>
        <v/>
      </c>
      <c r="S392" s="20"/>
    </row>
    <row r="393" spans="1:19" x14ac:dyDescent="0.7">
      <c r="A393" s="18"/>
      <c r="B393" s="23"/>
      <c r="C393" s="19"/>
      <c r="D393" s="19"/>
      <c r="E393" s="19" t="str">
        <f t="shared" si="44"/>
        <v/>
      </c>
      <c r="F393" s="19"/>
      <c r="G393" s="19"/>
      <c r="H393" s="19"/>
      <c r="I393" s="19" t="str">
        <f t="shared" si="41"/>
        <v/>
      </c>
      <c r="J393" s="19"/>
      <c r="K393" s="19"/>
      <c r="L393" s="19"/>
      <c r="M393" s="19"/>
      <c r="N393" s="19"/>
      <c r="O393" s="19" t="str">
        <f t="shared" si="42"/>
        <v/>
      </c>
      <c r="P393" s="19"/>
      <c r="Q393" s="19" t="str">
        <f t="shared" si="43"/>
        <v/>
      </c>
      <c r="R393" s="19" t="str" cm="1">
        <f t="array" ref="R393">IF(SUM(LEN(B393:D393),LEN(F393:H393),LEN(J393:N393),LEN(P393))=0,"",SUM(LEN(B393:D393),LEN(F393:H393),LEN(J393:N393),LEN(P393)))</f>
        <v/>
      </c>
      <c r="S393" s="20"/>
    </row>
    <row r="394" spans="1:19" x14ac:dyDescent="0.7">
      <c r="A394" s="18"/>
      <c r="B394" s="23"/>
      <c r="C394" s="19"/>
      <c r="D394" s="19"/>
      <c r="E394" s="19" t="str">
        <f t="shared" si="44"/>
        <v/>
      </c>
      <c r="F394" s="19"/>
      <c r="G394" s="19"/>
      <c r="H394" s="19"/>
      <c r="I394" s="19" t="str">
        <f t="shared" si="41"/>
        <v/>
      </c>
      <c r="J394" s="19"/>
      <c r="K394" s="19"/>
      <c r="L394" s="19"/>
      <c r="M394" s="19"/>
      <c r="N394" s="19"/>
      <c r="O394" s="19" t="str">
        <f t="shared" si="42"/>
        <v/>
      </c>
      <c r="P394" s="19"/>
      <c r="Q394" s="19" t="str">
        <f t="shared" si="43"/>
        <v/>
      </c>
      <c r="R394" s="19" t="str" cm="1">
        <f t="array" ref="R394">IF(SUM(LEN(B394:D394),LEN(F394:H394),LEN(J394:N394),LEN(P394))=0,"",SUM(LEN(B394:D394),LEN(F394:H394),LEN(J394:N394),LEN(P394)))</f>
        <v/>
      </c>
      <c r="S394" s="20"/>
    </row>
    <row r="395" spans="1:19" x14ac:dyDescent="0.7">
      <c r="A395" s="18"/>
      <c r="B395" s="23"/>
      <c r="C395" s="19"/>
      <c r="D395" s="19"/>
      <c r="E395" s="19" t="str">
        <f t="shared" si="44"/>
        <v/>
      </c>
      <c r="F395" s="19"/>
      <c r="G395" s="19"/>
      <c r="H395" s="19"/>
      <c r="I395" s="19" t="str">
        <f t="shared" si="41"/>
        <v/>
      </c>
      <c r="J395" s="19"/>
      <c r="K395" s="19"/>
      <c r="L395" s="19"/>
      <c r="M395" s="19"/>
      <c r="N395" s="19"/>
      <c r="O395" s="19" t="str">
        <f t="shared" si="42"/>
        <v/>
      </c>
      <c r="P395" s="19"/>
      <c r="Q395" s="19" t="str">
        <f t="shared" si="43"/>
        <v/>
      </c>
      <c r="R395" s="19" t="str" cm="1">
        <f t="array" ref="R395">IF(SUM(LEN(B395:D395),LEN(F395:H395),LEN(J395:N395),LEN(P395))=0,"",SUM(LEN(B395:D395),LEN(F395:H395),LEN(J395:N395),LEN(P395)))</f>
        <v/>
      </c>
      <c r="S395" s="20"/>
    </row>
    <row r="396" spans="1:19" x14ac:dyDescent="0.7">
      <c r="A396" s="18"/>
      <c r="B396" s="23"/>
      <c r="C396" s="19"/>
      <c r="D396" s="19"/>
      <c r="E396" s="19" t="str">
        <f t="shared" si="44"/>
        <v/>
      </c>
      <c r="F396" s="19"/>
      <c r="G396" s="19"/>
      <c r="H396" s="19"/>
      <c r="I396" s="19" t="str">
        <f t="shared" si="41"/>
        <v/>
      </c>
      <c r="J396" s="19"/>
      <c r="K396" s="19"/>
      <c r="L396" s="19"/>
      <c r="M396" s="19"/>
      <c r="N396" s="19"/>
      <c r="O396" s="19" t="str">
        <f t="shared" si="42"/>
        <v/>
      </c>
      <c r="P396" s="19"/>
      <c r="Q396" s="19" t="str">
        <f t="shared" si="43"/>
        <v/>
      </c>
      <c r="R396" s="19" t="str" cm="1">
        <f t="array" ref="R396">IF(SUM(LEN(B396:D396),LEN(F396:H396),LEN(J396:N396),LEN(P396))=0,"",SUM(LEN(B396:D396),LEN(F396:H396),LEN(J396:N396),LEN(P396)))</f>
        <v/>
      </c>
      <c r="S396" s="20"/>
    </row>
    <row r="397" spans="1:19" x14ac:dyDescent="0.7">
      <c r="A397" s="18"/>
      <c r="B397" s="23"/>
      <c r="C397" s="19"/>
      <c r="D397" s="19"/>
      <c r="E397" s="19" t="str">
        <f t="shared" si="44"/>
        <v/>
      </c>
      <c r="F397" s="19"/>
      <c r="G397" s="19"/>
      <c r="H397" s="19"/>
      <c r="I397" s="19" t="str">
        <f t="shared" si="41"/>
        <v/>
      </c>
      <c r="J397" s="19"/>
      <c r="K397" s="19"/>
      <c r="L397" s="19"/>
      <c r="M397" s="19"/>
      <c r="N397" s="19"/>
      <c r="O397" s="19" t="str">
        <f t="shared" si="42"/>
        <v/>
      </c>
      <c r="P397" s="19"/>
      <c r="Q397" s="19" t="str">
        <f t="shared" si="43"/>
        <v/>
      </c>
      <c r="R397" s="19" t="str" cm="1">
        <f t="array" ref="R397">IF(SUM(LEN(B397:D397),LEN(F397:H397),LEN(J397:N397),LEN(P397))=0,"",SUM(LEN(B397:D397),LEN(F397:H397),LEN(J397:N397),LEN(P397)))</f>
        <v/>
      </c>
      <c r="S397" s="20"/>
    </row>
    <row r="398" spans="1:19" x14ac:dyDescent="0.7">
      <c r="A398" s="18"/>
      <c r="B398" s="23"/>
      <c r="C398" s="19"/>
      <c r="D398" s="19"/>
      <c r="E398" s="19" t="str">
        <f t="shared" si="44"/>
        <v/>
      </c>
      <c r="F398" s="19"/>
      <c r="G398" s="19"/>
      <c r="H398" s="19"/>
      <c r="I398" s="19" t="str">
        <f t="shared" si="41"/>
        <v/>
      </c>
      <c r="J398" s="19"/>
      <c r="K398" s="19"/>
      <c r="L398" s="19"/>
      <c r="M398" s="19"/>
      <c r="N398" s="19"/>
      <c r="O398" s="19" t="str">
        <f t="shared" si="42"/>
        <v/>
      </c>
      <c r="P398" s="19"/>
      <c r="Q398" s="19" t="str">
        <f t="shared" si="43"/>
        <v/>
      </c>
      <c r="R398" s="19" t="str" cm="1">
        <f t="array" ref="R398">IF(SUM(LEN(B398:D398),LEN(F398:H398),LEN(J398:N398),LEN(P398))=0,"",SUM(LEN(B398:D398),LEN(F398:H398),LEN(J398:N398),LEN(P398)))</f>
        <v/>
      </c>
      <c r="S398" s="20"/>
    </row>
    <row r="399" spans="1:19" x14ac:dyDescent="0.7">
      <c r="A399" s="24"/>
      <c r="B399" s="23"/>
      <c r="C399" s="19"/>
      <c r="D399" s="19"/>
      <c r="E399" s="19"/>
      <c r="F399" s="19"/>
      <c r="G399" s="19"/>
      <c r="H399" s="19"/>
      <c r="I399" s="19"/>
      <c r="J399" s="19"/>
      <c r="K399" s="19"/>
      <c r="L399" s="19"/>
      <c r="M399" s="19"/>
      <c r="N399" s="19"/>
      <c r="O399" s="19"/>
      <c r="P399" s="19"/>
      <c r="Q399" s="19"/>
      <c r="R399" s="19"/>
      <c r="S399" s="20"/>
    </row>
    <row r="400" spans="1:19" x14ac:dyDescent="0.7">
      <c r="A400" s="24"/>
      <c r="B400" s="23"/>
      <c r="C400" s="19"/>
      <c r="D400" s="19"/>
      <c r="E400" s="19"/>
      <c r="F400" s="19"/>
      <c r="G400" s="19"/>
      <c r="H400" s="19"/>
      <c r="I400" s="19"/>
      <c r="J400" s="19"/>
      <c r="K400" s="19"/>
      <c r="L400" s="19"/>
      <c r="M400" s="19"/>
      <c r="N400" s="19"/>
      <c r="O400" s="19"/>
      <c r="P400" s="19"/>
      <c r="Q400" s="19"/>
      <c r="R400" s="19"/>
      <c r="S400" s="20"/>
    </row>
    <row r="401" spans="1:19" x14ac:dyDescent="0.7">
      <c r="A401" s="24"/>
      <c r="B401" s="23"/>
      <c r="C401" s="19"/>
      <c r="D401" s="19"/>
      <c r="E401" s="19"/>
      <c r="F401" s="19"/>
      <c r="G401" s="19"/>
      <c r="H401" s="19"/>
      <c r="I401" s="19"/>
      <c r="J401" s="19"/>
      <c r="K401" s="19"/>
      <c r="L401" s="19"/>
      <c r="M401" s="19"/>
      <c r="N401" s="19"/>
      <c r="O401" s="19"/>
      <c r="P401" s="19"/>
      <c r="Q401" s="19"/>
      <c r="R401" s="19"/>
      <c r="S401" s="20"/>
    </row>
    <row r="402" spans="1:19" x14ac:dyDescent="0.7">
      <c r="A402" s="24"/>
      <c r="B402" s="23"/>
      <c r="C402" s="19"/>
      <c r="D402" s="19"/>
      <c r="E402" s="19"/>
      <c r="F402" s="19"/>
      <c r="G402" s="19"/>
      <c r="H402" s="19"/>
      <c r="I402" s="19"/>
      <c r="J402" s="19"/>
      <c r="K402" s="19"/>
      <c r="L402" s="19"/>
      <c r="M402" s="19"/>
      <c r="N402" s="19"/>
      <c r="O402" s="19"/>
      <c r="P402" s="19"/>
      <c r="Q402" s="19"/>
      <c r="R402" s="19"/>
      <c r="S402" s="20"/>
    </row>
    <row r="403" spans="1:19" x14ac:dyDescent="0.7">
      <c r="A403" s="24"/>
      <c r="B403" s="23"/>
      <c r="C403" s="19"/>
      <c r="D403" s="19"/>
      <c r="E403" s="19"/>
      <c r="F403" s="19"/>
      <c r="G403" s="19"/>
      <c r="H403" s="19"/>
      <c r="I403" s="19"/>
      <c r="J403" s="19"/>
      <c r="K403" s="19"/>
      <c r="L403" s="19"/>
      <c r="M403" s="19"/>
      <c r="N403" s="19"/>
      <c r="O403" s="19"/>
      <c r="P403" s="19"/>
      <c r="Q403" s="19"/>
      <c r="R403" s="19"/>
      <c r="S403" s="20"/>
    </row>
    <row r="404" spans="1:19" x14ac:dyDescent="0.7">
      <c r="A404" s="24"/>
      <c r="B404" s="23"/>
      <c r="C404" s="19"/>
      <c r="D404" s="19"/>
      <c r="E404" s="19"/>
      <c r="F404" s="19"/>
      <c r="G404" s="19"/>
      <c r="H404" s="19"/>
      <c r="I404" s="19"/>
      <c r="J404" s="19"/>
      <c r="K404" s="19"/>
      <c r="L404" s="19"/>
      <c r="M404" s="19"/>
      <c r="N404" s="19"/>
      <c r="O404" s="19"/>
      <c r="P404" s="19"/>
      <c r="Q404" s="19"/>
      <c r="R404" s="19"/>
      <c r="S404" s="20"/>
    </row>
    <row r="405" spans="1:19" x14ac:dyDescent="0.7">
      <c r="A405" s="24"/>
      <c r="B405" s="23"/>
      <c r="C405" s="19"/>
      <c r="D405" s="19"/>
      <c r="E405" s="19"/>
      <c r="F405" s="19"/>
      <c r="G405" s="19"/>
      <c r="H405" s="19"/>
      <c r="I405" s="19"/>
      <c r="J405" s="19"/>
      <c r="K405" s="19"/>
      <c r="L405" s="19"/>
      <c r="M405" s="19"/>
      <c r="N405" s="19"/>
      <c r="O405" s="19"/>
      <c r="P405" s="19"/>
      <c r="Q405" s="19"/>
      <c r="R405" s="19"/>
      <c r="S405" s="20"/>
    </row>
    <row r="406" spans="1:19" x14ac:dyDescent="0.7">
      <c r="A406" s="24"/>
      <c r="B406" s="23"/>
      <c r="C406" s="19"/>
      <c r="D406" s="19"/>
      <c r="E406" s="19"/>
      <c r="F406" s="19"/>
      <c r="G406" s="19"/>
      <c r="H406" s="19"/>
      <c r="I406" s="19"/>
      <c r="J406" s="19"/>
      <c r="K406" s="19"/>
      <c r="L406" s="19"/>
      <c r="M406" s="19"/>
      <c r="N406" s="19"/>
      <c r="O406" s="19"/>
      <c r="P406" s="19"/>
      <c r="Q406" s="19"/>
      <c r="R406" s="19"/>
      <c r="S406" s="20"/>
    </row>
    <row r="407" spans="1:19" x14ac:dyDescent="0.7">
      <c r="A407" s="24"/>
      <c r="B407" s="23"/>
      <c r="C407" s="19"/>
      <c r="D407" s="19"/>
      <c r="E407" s="19"/>
      <c r="F407" s="19"/>
      <c r="G407" s="19"/>
      <c r="H407" s="19"/>
      <c r="I407" s="19"/>
      <c r="J407" s="19"/>
      <c r="K407" s="19"/>
      <c r="L407" s="19"/>
      <c r="M407" s="19"/>
      <c r="N407" s="19"/>
      <c r="O407" s="19"/>
      <c r="P407" s="19"/>
      <c r="Q407" s="19"/>
      <c r="R407" s="19"/>
      <c r="S407" s="20"/>
    </row>
    <row r="408" spans="1:19" x14ac:dyDescent="0.7">
      <c r="A408" s="24"/>
      <c r="B408" s="23"/>
      <c r="C408" s="19"/>
      <c r="D408" s="19"/>
      <c r="E408" s="19"/>
      <c r="F408" s="19"/>
      <c r="G408" s="19"/>
      <c r="H408" s="19"/>
      <c r="I408" s="19"/>
      <c r="J408" s="19"/>
      <c r="K408" s="19"/>
      <c r="L408" s="19"/>
      <c r="M408" s="19"/>
      <c r="N408" s="19"/>
      <c r="O408" s="19"/>
      <c r="P408" s="19"/>
      <c r="Q408" s="19"/>
      <c r="R408" s="19"/>
      <c r="S408" s="20"/>
    </row>
    <row r="409" spans="1:19" x14ac:dyDescent="0.7">
      <c r="A409" s="24"/>
      <c r="B409" s="23"/>
      <c r="C409" s="19"/>
      <c r="D409" s="19"/>
      <c r="E409" s="19"/>
      <c r="F409" s="19"/>
      <c r="G409" s="19"/>
      <c r="H409" s="19"/>
      <c r="I409" s="19"/>
      <c r="J409" s="19"/>
      <c r="K409" s="19"/>
      <c r="L409" s="19"/>
      <c r="M409" s="19"/>
      <c r="N409" s="19"/>
      <c r="O409" s="19"/>
      <c r="P409" s="19"/>
      <c r="Q409" s="19"/>
      <c r="R409" s="19"/>
      <c r="S409" s="20"/>
    </row>
    <row r="410" spans="1:19" x14ac:dyDescent="0.7">
      <c r="A410" s="24"/>
      <c r="B410" s="23"/>
      <c r="C410" s="19"/>
      <c r="D410" s="19"/>
      <c r="E410" s="19"/>
      <c r="F410" s="19"/>
      <c r="G410" s="19"/>
      <c r="H410" s="19"/>
      <c r="I410" s="19"/>
      <c r="J410" s="19"/>
      <c r="K410" s="19"/>
      <c r="L410" s="19"/>
      <c r="M410" s="19"/>
      <c r="N410" s="19"/>
      <c r="O410" s="19"/>
      <c r="P410" s="19"/>
      <c r="Q410" s="19"/>
      <c r="R410" s="19"/>
      <c r="S410" s="20"/>
    </row>
    <row r="411" spans="1:19" x14ac:dyDescent="0.7">
      <c r="A411" s="24"/>
      <c r="B411" s="23"/>
      <c r="C411" s="19"/>
      <c r="D411" s="19"/>
      <c r="E411" s="19"/>
      <c r="F411" s="19"/>
      <c r="G411" s="19"/>
      <c r="H411" s="19"/>
      <c r="I411" s="19"/>
      <c r="J411" s="19"/>
      <c r="K411" s="19"/>
      <c r="L411" s="19"/>
      <c r="M411" s="19"/>
      <c r="N411" s="19"/>
      <c r="O411" s="19"/>
      <c r="P411" s="19"/>
      <c r="Q411" s="19"/>
      <c r="R411" s="19"/>
      <c r="S411" s="20"/>
    </row>
    <row r="412" spans="1:19" x14ac:dyDescent="0.7">
      <c r="A412" s="24"/>
      <c r="B412" s="23"/>
      <c r="C412" s="19"/>
      <c r="D412" s="19"/>
      <c r="E412" s="19"/>
      <c r="F412" s="19"/>
      <c r="G412" s="19"/>
      <c r="H412" s="19"/>
      <c r="I412" s="19"/>
      <c r="J412" s="19"/>
      <c r="K412" s="19"/>
      <c r="L412" s="19"/>
      <c r="M412" s="19"/>
      <c r="N412" s="19"/>
      <c r="O412" s="19"/>
      <c r="P412" s="19"/>
      <c r="Q412" s="19"/>
      <c r="R412" s="19"/>
      <c r="S412" s="20"/>
    </row>
    <row r="413" spans="1:19" x14ac:dyDescent="0.7">
      <c r="A413" s="24"/>
      <c r="B413" s="23"/>
      <c r="C413" s="19"/>
      <c r="D413" s="19"/>
      <c r="E413" s="19"/>
      <c r="F413" s="19"/>
      <c r="G413" s="19"/>
      <c r="H413" s="19"/>
      <c r="I413" s="19"/>
      <c r="J413" s="19"/>
      <c r="K413" s="19"/>
      <c r="L413" s="19"/>
      <c r="M413" s="19"/>
      <c r="N413" s="19"/>
      <c r="O413" s="19"/>
      <c r="P413" s="19"/>
      <c r="Q413" s="19"/>
      <c r="R413" s="19"/>
      <c r="S413" s="20"/>
    </row>
    <row r="414" spans="1:19" x14ac:dyDescent="0.7">
      <c r="A414" s="24"/>
      <c r="B414" s="23"/>
      <c r="C414" s="19"/>
      <c r="D414" s="19"/>
      <c r="E414" s="19"/>
      <c r="F414" s="19"/>
      <c r="G414" s="19"/>
      <c r="H414" s="19"/>
      <c r="I414" s="19"/>
      <c r="J414" s="19"/>
      <c r="K414" s="19"/>
      <c r="L414" s="19"/>
      <c r="M414" s="19"/>
      <c r="N414" s="19"/>
      <c r="O414" s="19"/>
      <c r="P414" s="19"/>
      <c r="Q414" s="19"/>
      <c r="R414" s="19"/>
      <c r="S414" s="20"/>
    </row>
    <row r="415" spans="1:19" x14ac:dyDescent="0.7">
      <c r="A415" s="24"/>
      <c r="B415" s="23"/>
      <c r="C415" s="19"/>
      <c r="D415" s="19"/>
      <c r="E415" s="19"/>
      <c r="F415" s="19"/>
      <c r="G415" s="19"/>
      <c r="H415" s="19"/>
      <c r="I415" s="19"/>
      <c r="J415" s="19"/>
      <c r="K415" s="19"/>
      <c r="L415" s="19"/>
      <c r="M415" s="19"/>
      <c r="N415" s="19"/>
      <c r="O415" s="19"/>
      <c r="P415" s="19"/>
      <c r="Q415" s="19"/>
      <c r="R415" s="19"/>
      <c r="S415" s="20"/>
    </row>
    <row r="416" spans="1:19" x14ac:dyDescent="0.7">
      <c r="A416" s="24"/>
      <c r="B416" s="23"/>
      <c r="C416" s="19"/>
      <c r="D416" s="19"/>
      <c r="E416" s="19"/>
      <c r="F416" s="19"/>
      <c r="G416" s="19"/>
      <c r="H416" s="19"/>
      <c r="I416" s="19"/>
      <c r="J416" s="19"/>
      <c r="K416" s="19"/>
      <c r="L416" s="19"/>
      <c r="M416" s="19"/>
      <c r="N416" s="19"/>
      <c r="O416" s="19"/>
      <c r="P416" s="19"/>
      <c r="Q416" s="19"/>
      <c r="R416" s="19"/>
      <c r="S416" s="20"/>
    </row>
    <row r="417" spans="1:19" x14ac:dyDescent="0.7">
      <c r="A417" s="24"/>
      <c r="B417" s="23"/>
      <c r="C417" s="19"/>
      <c r="D417" s="19"/>
      <c r="E417" s="19"/>
      <c r="F417" s="19"/>
      <c r="G417" s="19"/>
      <c r="H417" s="19"/>
      <c r="I417" s="19"/>
      <c r="J417" s="19"/>
      <c r="K417" s="19"/>
      <c r="L417" s="19"/>
      <c r="M417" s="19"/>
      <c r="N417" s="19"/>
      <c r="O417" s="19"/>
      <c r="P417" s="19"/>
      <c r="Q417" s="19"/>
      <c r="R417" s="19"/>
      <c r="S417" s="20"/>
    </row>
    <row r="418" spans="1:19" x14ac:dyDescent="0.7">
      <c r="A418" s="24"/>
      <c r="B418" s="23"/>
      <c r="C418" s="19"/>
      <c r="D418" s="19"/>
      <c r="E418" s="19"/>
      <c r="F418" s="19"/>
      <c r="G418" s="19"/>
      <c r="H418" s="19"/>
      <c r="I418" s="19"/>
      <c r="J418" s="19"/>
      <c r="K418" s="19"/>
      <c r="L418" s="19"/>
      <c r="M418" s="19"/>
      <c r="N418" s="19"/>
      <c r="O418" s="19"/>
      <c r="P418" s="19"/>
      <c r="Q418" s="19"/>
      <c r="R418" s="19"/>
      <c r="S418" s="20"/>
    </row>
    <row r="419" spans="1:19" x14ac:dyDescent="0.7">
      <c r="A419" s="24"/>
      <c r="B419" s="23"/>
      <c r="C419" s="19"/>
      <c r="D419" s="19"/>
      <c r="E419" s="19"/>
      <c r="F419" s="19"/>
      <c r="G419" s="19"/>
      <c r="H419" s="19"/>
      <c r="I419" s="19"/>
      <c r="J419" s="19"/>
      <c r="K419" s="19"/>
      <c r="L419" s="19"/>
      <c r="M419" s="19"/>
      <c r="N419" s="19"/>
      <c r="O419" s="19"/>
      <c r="P419" s="19"/>
      <c r="Q419" s="19"/>
      <c r="R419" s="19"/>
      <c r="S419" s="20"/>
    </row>
    <row r="420" spans="1:19" x14ac:dyDescent="0.7">
      <c r="A420" s="24"/>
      <c r="B420" s="23"/>
      <c r="C420" s="19"/>
      <c r="D420" s="19"/>
      <c r="E420" s="19"/>
      <c r="F420" s="19"/>
      <c r="G420" s="19"/>
      <c r="H420" s="19"/>
      <c r="I420" s="19"/>
      <c r="J420" s="19"/>
      <c r="K420" s="19"/>
      <c r="L420" s="19"/>
      <c r="M420" s="19"/>
      <c r="N420" s="19"/>
      <c r="O420" s="19"/>
      <c r="P420" s="19"/>
      <c r="Q420" s="19"/>
      <c r="R420" s="19"/>
      <c r="S420" s="20"/>
    </row>
    <row r="421" spans="1:19" x14ac:dyDescent="0.7">
      <c r="A421" s="24"/>
      <c r="B421" s="23"/>
      <c r="C421" s="19"/>
      <c r="D421" s="19"/>
      <c r="E421" s="19"/>
      <c r="F421" s="19"/>
      <c r="G421" s="19"/>
      <c r="H421" s="19"/>
      <c r="I421" s="19"/>
      <c r="J421" s="19"/>
      <c r="K421" s="19"/>
      <c r="L421" s="19"/>
      <c r="M421" s="19"/>
      <c r="N421" s="19"/>
      <c r="O421" s="19"/>
      <c r="P421" s="19"/>
      <c r="Q421" s="19"/>
      <c r="R421" s="19"/>
      <c r="S421" s="20"/>
    </row>
    <row r="422" spans="1:19" x14ac:dyDescent="0.7">
      <c r="A422" s="24"/>
      <c r="B422" s="23"/>
      <c r="C422" s="19"/>
      <c r="D422" s="19"/>
      <c r="E422" s="19"/>
      <c r="F422" s="19"/>
      <c r="G422" s="19"/>
      <c r="H422" s="19"/>
      <c r="I422" s="19"/>
      <c r="J422" s="19"/>
      <c r="K422" s="19"/>
      <c r="L422" s="19"/>
      <c r="M422" s="19"/>
      <c r="N422" s="19"/>
      <c r="O422" s="19"/>
      <c r="P422" s="19"/>
      <c r="Q422" s="19"/>
      <c r="R422" s="19"/>
      <c r="S422" s="20"/>
    </row>
    <row r="423" spans="1:19" x14ac:dyDescent="0.7">
      <c r="A423" s="24"/>
      <c r="B423" s="23"/>
      <c r="C423" s="19"/>
      <c r="D423" s="19"/>
      <c r="E423" s="19"/>
      <c r="F423" s="19"/>
      <c r="G423" s="19"/>
      <c r="H423" s="19"/>
      <c r="I423" s="19"/>
      <c r="J423" s="19"/>
      <c r="K423" s="19"/>
      <c r="L423" s="19"/>
      <c r="M423" s="19"/>
      <c r="N423" s="19"/>
      <c r="O423" s="19"/>
      <c r="P423" s="19"/>
      <c r="Q423" s="19"/>
      <c r="R423" s="19"/>
      <c r="S423" s="20"/>
    </row>
    <row r="424" spans="1:19" x14ac:dyDescent="0.7">
      <c r="A424" s="24"/>
      <c r="B424" s="23"/>
      <c r="C424" s="19"/>
      <c r="D424" s="19"/>
      <c r="E424" s="19"/>
      <c r="F424" s="19"/>
      <c r="G424" s="19"/>
      <c r="H424" s="19"/>
      <c r="I424" s="19"/>
      <c r="J424" s="19"/>
      <c r="K424" s="19"/>
      <c r="L424" s="19"/>
      <c r="M424" s="19"/>
      <c r="N424" s="19"/>
      <c r="O424" s="19"/>
      <c r="P424" s="19"/>
      <c r="Q424" s="19"/>
      <c r="R424" s="19"/>
      <c r="S424" s="20"/>
    </row>
    <row r="425" spans="1:19" x14ac:dyDescent="0.7">
      <c r="A425" s="24"/>
      <c r="B425" s="23"/>
      <c r="C425" s="19"/>
      <c r="D425" s="19"/>
      <c r="E425" s="19"/>
      <c r="F425" s="19"/>
      <c r="G425" s="19"/>
      <c r="H425" s="19"/>
      <c r="I425" s="19"/>
      <c r="J425" s="19"/>
      <c r="K425" s="19"/>
      <c r="L425" s="19"/>
      <c r="M425" s="19"/>
      <c r="N425" s="19"/>
      <c r="O425" s="19"/>
      <c r="P425" s="19"/>
      <c r="Q425" s="19"/>
      <c r="R425" s="19"/>
      <c r="S425" s="20"/>
    </row>
    <row r="426" spans="1:19" x14ac:dyDescent="0.7">
      <c r="A426" s="24"/>
      <c r="B426" s="23"/>
      <c r="C426" s="19"/>
      <c r="D426" s="19"/>
      <c r="E426" s="19"/>
      <c r="F426" s="19"/>
      <c r="G426" s="19"/>
      <c r="H426" s="19"/>
      <c r="I426" s="19"/>
      <c r="J426" s="19"/>
      <c r="K426" s="19"/>
      <c r="L426" s="19"/>
      <c r="M426" s="19"/>
      <c r="N426" s="19"/>
      <c r="O426" s="19"/>
      <c r="P426" s="19"/>
      <c r="Q426" s="19"/>
      <c r="R426" s="19"/>
      <c r="S426" s="20"/>
    </row>
    <row r="427" spans="1:19" x14ac:dyDescent="0.7">
      <c r="A427" s="24"/>
      <c r="B427" s="23"/>
      <c r="C427" s="19"/>
      <c r="D427" s="19"/>
      <c r="E427" s="19"/>
      <c r="F427" s="19"/>
      <c r="G427" s="19"/>
      <c r="H427" s="19"/>
      <c r="I427" s="19"/>
      <c r="J427" s="19"/>
      <c r="K427" s="19"/>
      <c r="L427" s="19"/>
      <c r="M427" s="19"/>
      <c r="N427" s="19"/>
      <c r="O427" s="19"/>
      <c r="P427" s="19"/>
      <c r="Q427" s="19"/>
      <c r="R427" s="19"/>
      <c r="S427" s="20"/>
    </row>
    <row r="428" spans="1:19" x14ac:dyDescent="0.7">
      <c r="A428" s="24"/>
      <c r="B428" s="23"/>
      <c r="C428" s="19"/>
      <c r="D428" s="19"/>
      <c r="E428" s="19"/>
      <c r="F428" s="19"/>
      <c r="G428" s="19"/>
      <c r="H428" s="19"/>
      <c r="I428" s="19"/>
      <c r="J428" s="19"/>
      <c r="K428" s="19"/>
      <c r="L428" s="19"/>
      <c r="M428" s="19"/>
      <c r="N428" s="19"/>
      <c r="O428" s="19"/>
      <c r="P428" s="19"/>
      <c r="Q428" s="19"/>
      <c r="R428" s="19"/>
      <c r="S428" s="20"/>
    </row>
    <row r="429" spans="1:19" x14ac:dyDescent="0.7">
      <c r="A429" s="24"/>
      <c r="B429" s="23"/>
      <c r="C429" s="19"/>
      <c r="D429" s="19"/>
      <c r="E429" s="19"/>
      <c r="F429" s="19"/>
      <c r="G429" s="19"/>
      <c r="H429" s="19"/>
      <c r="I429" s="19"/>
      <c r="J429" s="19"/>
      <c r="K429" s="19"/>
      <c r="L429" s="19"/>
      <c r="M429" s="19"/>
      <c r="N429" s="19"/>
      <c r="O429" s="19"/>
      <c r="P429" s="19"/>
      <c r="Q429" s="19"/>
      <c r="R429" s="19"/>
      <c r="S429" s="20"/>
    </row>
    <row r="430" spans="1:19" x14ac:dyDescent="0.7">
      <c r="A430" s="24"/>
      <c r="B430" s="23"/>
      <c r="C430" s="19"/>
      <c r="D430" s="19"/>
      <c r="E430" s="19"/>
      <c r="F430" s="19"/>
      <c r="G430" s="19"/>
      <c r="H430" s="19"/>
      <c r="I430" s="19"/>
      <c r="J430" s="19"/>
      <c r="K430" s="19"/>
      <c r="L430" s="19"/>
      <c r="M430" s="19"/>
      <c r="N430" s="19"/>
      <c r="O430" s="19"/>
      <c r="P430" s="19"/>
      <c r="Q430" s="19"/>
      <c r="R430" s="19"/>
      <c r="S430" s="20"/>
    </row>
    <row r="431" spans="1:19" x14ac:dyDescent="0.7">
      <c r="A431" s="24"/>
      <c r="B431" s="23"/>
      <c r="C431" s="19"/>
      <c r="D431" s="19"/>
      <c r="E431" s="19"/>
      <c r="F431" s="19"/>
      <c r="G431" s="19"/>
      <c r="H431" s="19"/>
      <c r="I431" s="19"/>
      <c r="J431" s="19"/>
      <c r="K431" s="19"/>
      <c r="L431" s="19"/>
      <c r="M431" s="19"/>
      <c r="N431" s="19"/>
      <c r="O431" s="19"/>
      <c r="P431" s="19"/>
      <c r="Q431" s="19"/>
      <c r="R431" s="19"/>
      <c r="S431" s="20"/>
    </row>
    <row r="432" spans="1:19" x14ac:dyDescent="0.7">
      <c r="A432" s="24"/>
      <c r="B432" s="23"/>
      <c r="C432" s="19"/>
      <c r="D432" s="19"/>
      <c r="E432" s="19"/>
      <c r="F432" s="19"/>
      <c r="G432" s="19"/>
      <c r="H432" s="19"/>
      <c r="I432" s="19"/>
      <c r="J432" s="19"/>
      <c r="K432" s="19"/>
      <c r="L432" s="19"/>
      <c r="M432" s="19"/>
      <c r="N432" s="19"/>
      <c r="O432" s="19"/>
      <c r="P432" s="19"/>
      <c r="Q432" s="19"/>
      <c r="R432" s="19"/>
      <c r="S432" s="20"/>
    </row>
    <row r="433" spans="1:19" x14ac:dyDescent="0.7">
      <c r="A433" s="24"/>
      <c r="B433" s="23"/>
      <c r="C433" s="19"/>
      <c r="D433" s="19"/>
      <c r="E433" s="19"/>
      <c r="F433" s="19"/>
      <c r="G433" s="19"/>
      <c r="H433" s="19"/>
      <c r="I433" s="19"/>
      <c r="J433" s="19"/>
      <c r="K433" s="19"/>
      <c r="L433" s="19"/>
      <c r="M433" s="19"/>
      <c r="N433" s="19"/>
      <c r="O433" s="19"/>
      <c r="P433" s="19"/>
      <c r="Q433" s="19"/>
      <c r="R433" s="19"/>
      <c r="S433" s="20"/>
    </row>
    <row r="434" spans="1:19" x14ac:dyDescent="0.7">
      <c r="A434" s="24"/>
      <c r="B434" s="23"/>
      <c r="C434" s="19"/>
      <c r="D434" s="19"/>
      <c r="E434" s="19"/>
      <c r="F434" s="19"/>
      <c r="G434" s="19"/>
      <c r="H434" s="19"/>
      <c r="I434" s="19"/>
      <c r="J434" s="19"/>
      <c r="K434" s="19"/>
      <c r="L434" s="19"/>
      <c r="M434" s="19"/>
      <c r="N434" s="19"/>
      <c r="O434" s="19"/>
      <c r="P434" s="19"/>
      <c r="Q434" s="19"/>
      <c r="R434" s="19"/>
      <c r="S434" s="20"/>
    </row>
    <row r="435" spans="1:19" x14ac:dyDescent="0.7">
      <c r="A435" s="24"/>
      <c r="B435" s="23"/>
      <c r="C435" s="19"/>
      <c r="D435" s="19"/>
      <c r="E435" s="19"/>
      <c r="F435" s="19"/>
      <c r="G435" s="19"/>
      <c r="H435" s="19"/>
      <c r="I435" s="19"/>
      <c r="J435" s="19"/>
      <c r="K435" s="19"/>
      <c r="L435" s="19"/>
      <c r="M435" s="19"/>
      <c r="N435" s="19"/>
      <c r="O435" s="19"/>
      <c r="P435" s="19"/>
      <c r="Q435" s="19"/>
      <c r="R435" s="19"/>
      <c r="S435" s="20"/>
    </row>
    <row r="436" spans="1:19" x14ac:dyDescent="0.7">
      <c r="A436" s="24"/>
      <c r="B436" s="23"/>
      <c r="C436" s="19"/>
      <c r="D436" s="19"/>
      <c r="E436" s="19"/>
      <c r="F436" s="19"/>
      <c r="G436" s="19"/>
      <c r="H436" s="19"/>
      <c r="I436" s="19"/>
      <c r="J436" s="19"/>
      <c r="K436" s="19"/>
      <c r="L436" s="19"/>
      <c r="M436" s="19"/>
      <c r="N436" s="19"/>
      <c r="O436" s="19"/>
      <c r="P436" s="19"/>
      <c r="Q436" s="19"/>
      <c r="R436" s="19"/>
      <c r="S436" s="20"/>
    </row>
    <row r="437" spans="1:19" x14ac:dyDescent="0.7">
      <c r="A437" s="24"/>
      <c r="B437" s="23"/>
      <c r="C437" s="19"/>
      <c r="D437" s="19"/>
      <c r="E437" s="19"/>
      <c r="F437" s="19"/>
      <c r="G437" s="19"/>
      <c r="H437" s="19"/>
      <c r="I437" s="19"/>
      <c r="J437" s="19"/>
      <c r="K437" s="19"/>
      <c r="L437" s="19"/>
      <c r="M437" s="19"/>
      <c r="N437" s="19"/>
      <c r="O437" s="19"/>
      <c r="P437" s="19"/>
      <c r="Q437" s="19"/>
      <c r="R437" s="19"/>
      <c r="S437" s="20"/>
    </row>
    <row r="438" spans="1:19" x14ac:dyDescent="0.7">
      <c r="A438" s="24"/>
      <c r="B438" s="23"/>
      <c r="C438" s="19"/>
      <c r="D438" s="19"/>
      <c r="E438" s="19"/>
      <c r="F438" s="19"/>
      <c r="G438" s="19"/>
      <c r="H438" s="19"/>
      <c r="I438" s="19"/>
      <c r="J438" s="19"/>
      <c r="K438" s="19"/>
      <c r="L438" s="19"/>
      <c r="M438" s="19"/>
      <c r="N438" s="19"/>
      <c r="O438" s="19"/>
      <c r="P438" s="19"/>
      <c r="Q438" s="19"/>
      <c r="R438" s="19"/>
      <c r="S438" s="20"/>
    </row>
    <row r="439" spans="1:19" x14ac:dyDescent="0.7">
      <c r="A439" s="24"/>
      <c r="B439" s="23"/>
      <c r="C439" s="19"/>
      <c r="D439" s="19"/>
      <c r="E439" s="19"/>
      <c r="F439" s="19"/>
      <c r="G439" s="19"/>
      <c r="H439" s="19"/>
      <c r="I439" s="19"/>
      <c r="J439" s="19"/>
      <c r="K439" s="19"/>
      <c r="L439" s="19"/>
      <c r="M439" s="19"/>
      <c r="N439" s="19"/>
      <c r="O439" s="19"/>
      <c r="P439" s="19"/>
      <c r="Q439" s="19"/>
      <c r="R439" s="19"/>
      <c r="S439" s="20"/>
    </row>
    <row r="440" spans="1:19" x14ac:dyDescent="0.7">
      <c r="A440" s="24"/>
      <c r="B440" s="23"/>
      <c r="C440" s="19"/>
      <c r="D440" s="19"/>
      <c r="E440" s="19"/>
      <c r="F440" s="19"/>
      <c r="G440" s="19"/>
      <c r="H440" s="19"/>
      <c r="I440" s="19"/>
      <c r="J440" s="19"/>
      <c r="K440" s="19"/>
      <c r="L440" s="19"/>
      <c r="M440" s="19"/>
      <c r="N440" s="19"/>
      <c r="O440" s="19"/>
      <c r="P440" s="19"/>
      <c r="Q440" s="19"/>
      <c r="R440" s="19"/>
      <c r="S440" s="20"/>
    </row>
    <row r="441" spans="1:19" x14ac:dyDescent="0.7">
      <c r="A441" s="24"/>
      <c r="B441" s="23"/>
      <c r="C441" s="19"/>
      <c r="D441" s="19"/>
      <c r="E441" s="19"/>
      <c r="F441" s="19"/>
      <c r="G441" s="19"/>
      <c r="H441" s="19"/>
      <c r="I441" s="19"/>
      <c r="J441" s="19"/>
      <c r="K441" s="19"/>
      <c r="L441" s="19"/>
      <c r="M441" s="19"/>
      <c r="N441" s="19"/>
      <c r="O441" s="19"/>
      <c r="P441" s="19"/>
      <c r="Q441" s="19"/>
      <c r="R441" s="19"/>
      <c r="S441" s="20"/>
    </row>
    <row r="442" spans="1:19" x14ac:dyDescent="0.7">
      <c r="A442" s="24"/>
      <c r="B442" s="23"/>
      <c r="C442" s="19"/>
      <c r="D442" s="19"/>
      <c r="E442" s="19"/>
      <c r="F442" s="19"/>
      <c r="G442" s="19"/>
      <c r="H442" s="19"/>
      <c r="I442" s="19"/>
      <c r="J442" s="19"/>
      <c r="K442" s="19"/>
      <c r="L442" s="19"/>
      <c r="M442" s="19"/>
      <c r="N442" s="19"/>
      <c r="O442" s="19"/>
      <c r="P442" s="19"/>
      <c r="Q442" s="19"/>
      <c r="R442" s="19"/>
      <c r="S442" s="20"/>
    </row>
    <row r="443" spans="1:19" x14ac:dyDescent="0.7">
      <c r="A443" s="24"/>
      <c r="B443" s="23"/>
      <c r="C443" s="19"/>
      <c r="D443" s="19"/>
      <c r="E443" s="19"/>
      <c r="F443" s="19"/>
      <c r="G443" s="19"/>
      <c r="H443" s="19"/>
      <c r="I443" s="19"/>
      <c r="J443" s="19"/>
      <c r="K443" s="19"/>
      <c r="L443" s="19"/>
      <c r="M443" s="19"/>
      <c r="N443" s="19"/>
      <c r="O443" s="19"/>
      <c r="P443" s="19"/>
      <c r="Q443" s="19"/>
      <c r="R443" s="19"/>
      <c r="S443" s="20"/>
    </row>
    <row r="444" spans="1:19" x14ac:dyDescent="0.7">
      <c r="A444" s="24"/>
      <c r="B444" s="23"/>
      <c r="C444" s="19"/>
      <c r="D444" s="19"/>
      <c r="E444" s="19"/>
      <c r="F444" s="19"/>
      <c r="G444" s="19"/>
      <c r="H444" s="19"/>
      <c r="I444" s="19"/>
      <c r="J444" s="19"/>
      <c r="K444" s="19"/>
      <c r="L444" s="19"/>
      <c r="M444" s="19"/>
      <c r="N444" s="19"/>
      <c r="O444" s="19"/>
      <c r="P444" s="19"/>
      <c r="Q444" s="19"/>
      <c r="R444" s="19"/>
      <c r="S444" s="20"/>
    </row>
    <row r="445" spans="1:19" x14ac:dyDescent="0.7">
      <c r="A445" s="24"/>
      <c r="B445" s="23"/>
      <c r="C445" s="19"/>
      <c r="D445" s="19"/>
      <c r="E445" s="19"/>
      <c r="F445" s="19"/>
      <c r="G445" s="19"/>
      <c r="H445" s="19"/>
      <c r="I445" s="19"/>
      <c r="J445" s="19"/>
      <c r="K445" s="19"/>
      <c r="L445" s="19"/>
      <c r="M445" s="19"/>
      <c r="N445" s="19"/>
      <c r="O445" s="19"/>
      <c r="P445" s="19"/>
      <c r="Q445" s="19"/>
      <c r="R445" s="19"/>
      <c r="S445" s="20"/>
    </row>
    <row r="446" spans="1:19" x14ac:dyDescent="0.7">
      <c r="A446" s="24"/>
      <c r="B446" s="23"/>
      <c r="C446" s="19"/>
      <c r="D446" s="19"/>
      <c r="E446" s="19"/>
      <c r="F446" s="19"/>
      <c r="G446" s="19"/>
      <c r="H446" s="19"/>
      <c r="I446" s="19"/>
      <c r="J446" s="19"/>
      <c r="K446" s="19"/>
      <c r="L446" s="19"/>
      <c r="M446" s="19"/>
      <c r="N446" s="19"/>
      <c r="O446" s="19"/>
      <c r="P446" s="19"/>
      <c r="Q446" s="19"/>
      <c r="R446" s="19"/>
      <c r="S446" s="20"/>
    </row>
    <row r="447" spans="1:19" x14ac:dyDescent="0.7">
      <c r="A447" s="24"/>
      <c r="B447" s="23"/>
      <c r="C447" s="19"/>
      <c r="D447" s="19"/>
      <c r="E447" s="19"/>
      <c r="F447" s="19"/>
      <c r="G447" s="19"/>
      <c r="H447" s="19"/>
      <c r="I447" s="19"/>
      <c r="J447" s="19"/>
      <c r="K447" s="19"/>
      <c r="L447" s="19"/>
      <c r="M447" s="19"/>
      <c r="N447" s="19"/>
      <c r="O447" s="19"/>
      <c r="P447" s="19"/>
      <c r="Q447" s="19"/>
      <c r="R447" s="19"/>
      <c r="S447" s="20"/>
    </row>
    <row r="448" spans="1:19" x14ac:dyDescent="0.7">
      <c r="A448" s="24"/>
      <c r="B448" s="23"/>
      <c r="C448" s="19"/>
      <c r="D448" s="19"/>
      <c r="E448" s="19"/>
      <c r="F448" s="19"/>
      <c r="G448" s="19"/>
      <c r="H448" s="19"/>
      <c r="I448" s="19"/>
      <c r="J448" s="19"/>
      <c r="K448" s="19"/>
      <c r="L448" s="19"/>
      <c r="M448" s="19"/>
      <c r="N448" s="19"/>
      <c r="O448" s="19"/>
      <c r="P448" s="19"/>
      <c r="Q448" s="19"/>
      <c r="R448" s="19"/>
      <c r="S448" s="20"/>
    </row>
    <row r="449" spans="1:19" x14ac:dyDescent="0.7">
      <c r="A449" s="24"/>
      <c r="B449" s="23"/>
      <c r="C449" s="19"/>
      <c r="D449" s="19"/>
      <c r="E449" s="19"/>
      <c r="F449" s="19"/>
      <c r="G449" s="19"/>
      <c r="H449" s="19"/>
      <c r="I449" s="19"/>
      <c r="J449" s="19"/>
      <c r="K449" s="19"/>
      <c r="L449" s="19"/>
      <c r="M449" s="19"/>
      <c r="N449" s="19"/>
      <c r="O449" s="19"/>
      <c r="P449" s="19"/>
      <c r="Q449" s="19"/>
      <c r="R449" s="19"/>
      <c r="S449" s="20"/>
    </row>
    <row r="450" spans="1:19" x14ac:dyDescent="0.7">
      <c r="A450" s="24"/>
      <c r="B450" s="23"/>
      <c r="C450" s="19"/>
      <c r="D450" s="19"/>
      <c r="E450" s="19"/>
      <c r="F450" s="19"/>
      <c r="G450" s="19"/>
      <c r="H450" s="19"/>
      <c r="I450" s="19"/>
      <c r="J450" s="19"/>
      <c r="K450" s="19"/>
      <c r="L450" s="19"/>
      <c r="M450" s="19"/>
      <c r="N450" s="19"/>
      <c r="O450" s="19"/>
      <c r="P450" s="19"/>
      <c r="Q450" s="19"/>
      <c r="R450" s="19"/>
      <c r="S450" s="20"/>
    </row>
    <row r="451" spans="1:19" x14ac:dyDescent="0.7">
      <c r="A451" s="24"/>
      <c r="B451" s="23"/>
      <c r="C451" s="19"/>
      <c r="D451" s="19"/>
      <c r="E451" s="19"/>
      <c r="F451" s="19"/>
      <c r="G451" s="19"/>
      <c r="H451" s="19"/>
      <c r="I451" s="19"/>
      <c r="J451" s="19"/>
      <c r="K451" s="19"/>
      <c r="L451" s="19"/>
      <c r="M451" s="19"/>
      <c r="N451" s="19"/>
      <c r="O451" s="19"/>
      <c r="P451" s="19"/>
      <c r="Q451" s="19"/>
      <c r="R451" s="19"/>
      <c r="S451" s="20"/>
    </row>
    <row r="452" spans="1:19" x14ac:dyDescent="0.7">
      <c r="A452" s="24"/>
      <c r="B452" s="23"/>
      <c r="C452" s="19"/>
      <c r="D452" s="19"/>
      <c r="E452" s="19"/>
      <c r="F452" s="19"/>
      <c r="G452" s="19"/>
      <c r="H452" s="19"/>
      <c r="I452" s="19"/>
      <c r="J452" s="19"/>
      <c r="K452" s="19"/>
      <c r="L452" s="19"/>
      <c r="M452" s="19"/>
      <c r="N452" s="19"/>
      <c r="O452" s="19"/>
      <c r="P452" s="19"/>
      <c r="Q452" s="19"/>
      <c r="R452" s="19"/>
      <c r="S452" s="20"/>
    </row>
    <row r="453" spans="1:19" x14ac:dyDescent="0.7">
      <c r="A453" s="24"/>
      <c r="B453" s="23"/>
      <c r="C453" s="19"/>
      <c r="D453" s="19"/>
      <c r="E453" s="19"/>
      <c r="F453" s="19"/>
      <c r="G453" s="19"/>
      <c r="H453" s="19"/>
      <c r="I453" s="19"/>
      <c r="J453" s="19"/>
      <c r="K453" s="19"/>
      <c r="L453" s="19"/>
      <c r="M453" s="19"/>
      <c r="N453" s="19"/>
      <c r="O453" s="19"/>
      <c r="P453" s="19"/>
      <c r="Q453" s="19"/>
      <c r="R453" s="19"/>
      <c r="S453" s="20"/>
    </row>
    <row r="454" spans="1:19" x14ac:dyDescent="0.7">
      <c r="A454" s="24"/>
      <c r="B454" s="23"/>
      <c r="C454" s="19"/>
      <c r="D454" s="19"/>
      <c r="E454" s="19"/>
      <c r="F454" s="19"/>
      <c r="G454" s="19"/>
      <c r="H454" s="19"/>
      <c r="I454" s="19"/>
      <c r="J454" s="19"/>
      <c r="K454" s="19"/>
      <c r="L454" s="19"/>
      <c r="M454" s="19"/>
      <c r="N454" s="19"/>
      <c r="O454" s="19"/>
      <c r="P454" s="19"/>
      <c r="Q454" s="19"/>
      <c r="R454" s="19"/>
      <c r="S454" s="20"/>
    </row>
    <row r="455" spans="1:19" x14ac:dyDescent="0.7">
      <c r="A455" s="24"/>
      <c r="B455" s="23"/>
      <c r="C455" s="19"/>
      <c r="D455" s="19"/>
      <c r="E455" s="19"/>
      <c r="F455" s="19"/>
      <c r="G455" s="19"/>
      <c r="H455" s="19"/>
      <c r="I455" s="19"/>
      <c r="J455" s="19"/>
      <c r="K455" s="19"/>
      <c r="L455" s="19"/>
      <c r="M455" s="19"/>
      <c r="N455" s="19"/>
      <c r="O455" s="19"/>
      <c r="P455" s="19"/>
      <c r="Q455" s="19"/>
      <c r="R455" s="19"/>
      <c r="S455" s="20"/>
    </row>
    <row r="456" spans="1:19" x14ac:dyDescent="0.7">
      <c r="A456" s="24"/>
      <c r="B456" s="23"/>
      <c r="C456" s="19"/>
      <c r="D456" s="19"/>
      <c r="E456" s="19"/>
      <c r="F456" s="19"/>
      <c r="G456" s="19"/>
      <c r="H456" s="19"/>
      <c r="I456" s="19"/>
      <c r="J456" s="19"/>
      <c r="K456" s="19"/>
      <c r="L456" s="19"/>
      <c r="M456" s="19"/>
      <c r="N456" s="19"/>
      <c r="O456" s="19"/>
      <c r="P456" s="19"/>
      <c r="Q456" s="19"/>
      <c r="R456" s="19"/>
      <c r="S456" s="20"/>
    </row>
    <row r="457" spans="1:19" x14ac:dyDescent="0.7">
      <c r="A457" s="24"/>
      <c r="B457" s="23"/>
      <c r="C457" s="19"/>
      <c r="D457" s="19"/>
      <c r="E457" s="19"/>
      <c r="F457" s="19"/>
      <c r="G457" s="19"/>
      <c r="H457" s="19"/>
      <c r="I457" s="19"/>
      <c r="J457" s="19"/>
      <c r="K457" s="19"/>
      <c r="L457" s="19"/>
      <c r="M457" s="19"/>
      <c r="N457" s="19"/>
      <c r="O457" s="19"/>
      <c r="P457" s="19"/>
      <c r="Q457" s="19"/>
      <c r="R457" s="19"/>
      <c r="S457" s="20"/>
    </row>
    <row r="458" spans="1:19" x14ac:dyDescent="0.7">
      <c r="A458" s="24"/>
      <c r="B458" s="23"/>
      <c r="C458" s="19"/>
      <c r="D458" s="19"/>
      <c r="E458" s="19"/>
      <c r="F458" s="19"/>
      <c r="G458" s="19"/>
      <c r="H458" s="19"/>
      <c r="I458" s="19"/>
      <c r="J458" s="19"/>
      <c r="K458" s="19"/>
      <c r="L458" s="19"/>
      <c r="M458" s="19"/>
      <c r="N458" s="19"/>
      <c r="O458" s="19"/>
      <c r="P458" s="19"/>
      <c r="Q458" s="19"/>
      <c r="R458" s="19"/>
      <c r="S458" s="20"/>
    </row>
    <row r="459" spans="1:19" x14ac:dyDescent="0.7">
      <c r="A459" s="24"/>
      <c r="B459" s="23"/>
      <c r="C459" s="19"/>
      <c r="D459" s="19"/>
      <c r="E459" s="19"/>
      <c r="F459" s="19"/>
      <c r="G459" s="19"/>
      <c r="H459" s="19"/>
      <c r="I459" s="19"/>
      <c r="J459" s="19"/>
      <c r="K459" s="19"/>
      <c r="L459" s="19"/>
      <c r="M459" s="19"/>
      <c r="N459" s="19"/>
      <c r="O459" s="19"/>
      <c r="P459" s="19"/>
      <c r="Q459" s="19"/>
      <c r="R459" s="19"/>
      <c r="S459" s="20"/>
    </row>
    <row r="460" spans="1:19" x14ac:dyDescent="0.7">
      <c r="A460" s="24"/>
      <c r="B460" s="23"/>
      <c r="C460" s="19"/>
      <c r="D460" s="19"/>
      <c r="E460" s="19"/>
      <c r="F460" s="19"/>
      <c r="G460" s="19"/>
      <c r="H460" s="19"/>
      <c r="I460" s="19"/>
      <c r="J460" s="19"/>
      <c r="K460" s="19"/>
      <c r="L460" s="19"/>
      <c r="M460" s="19"/>
      <c r="N460" s="19"/>
      <c r="O460" s="19"/>
      <c r="P460" s="19"/>
      <c r="Q460" s="19"/>
      <c r="R460" s="19"/>
      <c r="S460" s="20"/>
    </row>
    <row r="461" spans="1:19" x14ac:dyDescent="0.7">
      <c r="A461" s="24"/>
      <c r="B461" s="23"/>
      <c r="C461" s="19"/>
      <c r="D461" s="19"/>
      <c r="E461" s="19"/>
      <c r="F461" s="19"/>
      <c r="G461" s="19"/>
      <c r="H461" s="19"/>
      <c r="I461" s="19"/>
      <c r="J461" s="19"/>
      <c r="K461" s="19"/>
      <c r="L461" s="19"/>
      <c r="M461" s="19"/>
      <c r="N461" s="19"/>
      <c r="O461" s="19"/>
      <c r="P461" s="19"/>
      <c r="Q461" s="19"/>
      <c r="R461" s="19"/>
      <c r="S461" s="20"/>
    </row>
    <row r="462" spans="1:19" x14ac:dyDescent="0.7">
      <c r="A462" s="24"/>
      <c r="B462" s="23"/>
      <c r="C462" s="19"/>
      <c r="D462" s="19"/>
      <c r="E462" s="19"/>
      <c r="F462" s="19"/>
      <c r="G462" s="19"/>
      <c r="H462" s="19"/>
      <c r="I462" s="19"/>
      <c r="J462" s="19"/>
      <c r="K462" s="19"/>
      <c r="L462" s="19"/>
      <c r="M462" s="19"/>
      <c r="N462" s="19"/>
      <c r="O462" s="19"/>
      <c r="P462" s="19"/>
      <c r="Q462" s="19"/>
      <c r="R462" s="19"/>
      <c r="S462" s="20"/>
    </row>
    <row r="463" spans="1:19" x14ac:dyDescent="0.7">
      <c r="A463" s="24"/>
      <c r="B463" s="23"/>
      <c r="C463" s="19"/>
      <c r="D463" s="19"/>
      <c r="E463" s="19"/>
      <c r="F463" s="19"/>
      <c r="G463" s="19"/>
      <c r="H463" s="19"/>
      <c r="I463" s="19"/>
      <c r="J463" s="19"/>
      <c r="K463" s="19"/>
      <c r="L463" s="19"/>
      <c r="M463" s="19"/>
      <c r="N463" s="19"/>
      <c r="O463" s="19"/>
      <c r="P463" s="19"/>
      <c r="Q463" s="19"/>
      <c r="R463" s="19"/>
      <c r="S463" s="20"/>
    </row>
    <row r="464" spans="1:19" x14ac:dyDescent="0.7">
      <c r="A464" s="24"/>
      <c r="B464" s="23"/>
      <c r="C464" s="19"/>
      <c r="D464" s="19"/>
      <c r="E464" s="19"/>
      <c r="F464" s="19"/>
      <c r="G464" s="19"/>
      <c r="H464" s="19"/>
      <c r="I464" s="19"/>
      <c r="J464" s="19"/>
      <c r="K464" s="19"/>
      <c r="L464" s="19"/>
      <c r="M464" s="19"/>
      <c r="N464" s="19"/>
      <c r="O464" s="19"/>
      <c r="P464" s="19"/>
      <c r="Q464" s="19"/>
      <c r="R464" s="19"/>
      <c r="S464" s="20"/>
    </row>
    <row r="465" spans="1:19" x14ac:dyDescent="0.7">
      <c r="A465" s="24"/>
      <c r="B465" s="23"/>
      <c r="C465" s="19"/>
      <c r="D465" s="19"/>
      <c r="E465" s="19"/>
      <c r="F465" s="19"/>
      <c r="G465" s="19"/>
      <c r="H465" s="19"/>
      <c r="I465" s="19"/>
      <c r="J465" s="19"/>
      <c r="K465" s="19"/>
      <c r="L465" s="19"/>
      <c r="M465" s="19"/>
      <c r="N465" s="19"/>
      <c r="O465" s="19"/>
      <c r="P465" s="19"/>
      <c r="Q465" s="19"/>
      <c r="R465" s="19"/>
      <c r="S465" s="20"/>
    </row>
    <row r="466" spans="1:19" x14ac:dyDescent="0.7">
      <c r="A466" s="24"/>
      <c r="B466" s="23"/>
      <c r="C466" s="19"/>
      <c r="D466" s="19"/>
      <c r="E466" s="19"/>
      <c r="F466" s="19"/>
      <c r="G466" s="19"/>
      <c r="H466" s="19"/>
      <c r="I466" s="19"/>
      <c r="J466" s="19"/>
      <c r="K466" s="19"/>
      <c r="L466" s="19"/>
      <c r="M466" s="19"/>
      <c r="N466" s="19"/>
      <c r="O466" s="19"/>
      <c r="P466" s="19"/>
      <c r="Q466" s="19"/>
      <c r="R466" s="19"/>
      <c r="S466" s="20"/>
    </row>
    <row r="467" spans="1:19" x14ac:dyDescent="0.7">
      <c r="A467" s="24"/>
      <c r="B467" s="23"/>
      <c r="C467" s="19"/>
      <c r="D467" s="19"/>
      <c r="E467" s="19"/>
      <c r="F467" s="19"/>
      <c r="G467" s="19"/>
      <c r="H467" s="19"/>
      <c r="I467" s="19"/>
      <c r="J467" s="19"/>
      <c r="K467" s="19"/>
      <c r="L467" s="19"/>
      <c r="M467" s="19"/>
      <c r="N467" s="19"/>
      <c r="O467" s="19"/>
      <c r="P467" s="19"/>
      <c r="Q467" s="19"/>
      <c r="R467" s="19"/>
      <c r="S467" s="20"/>
    </row>
    <row r="468" spans="1:19" x14ac:dyDescent="0.7">
      <c r="A468" s="24"/>
      <c r="B468" s="23"/>
      <c r="C468" s="19"/>
      <c r="D468" s="19"/>
      <c r="E468" s="19"/>
      <c r="F468" s="19"/>
      <c r="G468" s="19"/>
      <c r="H468" s="19"/>
      <c r="I468" s="19"/>
      <c r="J468" s="19"/>
      <c r="K468" s="19"/>
      <c r="L468" s="19"/>
      <c r="M468" s="19"/>
      <c r="N468" s="19"/>
      <c r="O468" s="19"/>
      <c r="P468" s="19"/>
      <c r="Q468" s="19"/>
      <c r="R468" s="19"/>
      <c r="S468" s="20"/>
    </row>
    <row r="469" spans="1:19" x14ac:dyDescent="0.7">
      <c r="A469" s="24"/>
      <c r="B469" s="23"/>
      <c r="C469" s="19"/>
      <c r="D469" s="19"/>
      <c r="E469" s="19"/>
      <c r="F469" s="19"/>
      <c r="G469" s="19"/>
      <c r="H469" s="19"/>
      <c r="I469" s="19"/>
      <c r="J469" s="19"/>
      <c r="K469" s="19"/>
      <c r="L469" s="19"/>
      <c r="M469" s="19"/>
      <c r="N469" s="19"/>
      <c r="O469" s="19"/>
      <c r="P469" s="19"/>
      <c r="Q469" s="19"/>
      <c r="R469" s="19"/>
      <c r="S469" s="20"/>
    </row>
    <row r="470" spans="1:19" x14ac:dyDescent="0.7">
      <c r="A470" s="24"/>
      <c r="B470" s="23"/>
      <c r="C470" s="19"/>
      <c r="D470" s="19"/>
      <c r="E470" s="19"/>
      <c r="F470" s="19"/>
      <c r="G470" s="19"/>
      <c r="H470" s="19"/>
      <c r="I470" s="19"/>
      <c r="J470" s="19"/>
      <c r="K470" s="19"/>
      <c r="L470" s="19"/>
      <c r="M470" s="19"/>
      <c r="N470" s="19"/>
      <c r="O470" s="19"/>
      <c r="P470" s="19"/>
      <c r="Q470" s="19"/>
      <c r="R470" s="19"/>
      <c r="S470" s="20"/>
    </row>
    <row r="471" spans="1:19" x14ac:dyDescent="0.7">
      <c r="A471" s="24"/>
      <c r="B471" s="23"/>
      <c r="C471" s="19"/>
      <c r="D471" s="19"/>
      <c r="E471" s="19"/>
      <c r="F471" s="19"/>
      <c r="G471" s="19"/>
      <c r="H471" s="19"/>
      <c r="I471" s="19"/>
      <c r="J471" s="19"/>
      <c r="K471" s="19"/>
      <c r="L471" s="19"/>
      <c r="M471" s="19"/>
      <c r="N471" s="19"/>
      <c r="O471" s="19"/>
      <c r="P471" s="19"/>
      <c r="Q471" s="19"/>
      <c r="R471" s="19"/>
      <c r="S471" s="20"/>
    </row>
    <row r="472" spans="1:19" x14ac:dyDescent="0.7">
      <c r="A472" s="24"/>
      <c r="B472" s="23"/>
      <c r="C472" s="19"/>
      <c r="D472" s="19"/>
      <c r="E472" s="19"/>
      <c r="F472" s="19"/>
      <c r="G472" s="19"/>
      <c r="H472" s="19"/>
      <c r="I472" s="19"/>
      <c r="J472" s="19"/>
      <c r="K472" s="19"/>
      <c r="L472" s="19"/>
      <c r="M472" s="19"/>
      <c r="N472" s="19"/>
      <c r="O472" s="19"/>
      <c r="P472" s="19"/>
      <c r="Q472" s="19"/>
      <c r="R472" s="19"/>
      <c r="S472" s="20"/>
    </row>
    <row r="473" spans="1:19" x14ac:dyDescent="0.7">
      <c r="A473" s="24"/>
      <c r="B473" s="23"/>
      <c r="C473" s="19"/>
      <c r="D473" s="19"/>
      <c r="E473" s="19"/>
      <c r="F473" s="19"/>
      <c r="G473" s="19"/>
      <c r="H473" s="19"/>
      <c r="I473" s="19"/>
      <c r="J473" s="19"/>
      <c r="K473" s="19"/>
      <c r="L473" s="19"/>
      <c r="M473" s="19"/>
      <c r="N473" s="19"/>
      <c r="O473" s="19"/>
      <c r="P473" s="19"/>
      <c r="Q473" s="19"/>
      <c r="R473" s="19"/>
      <c r="S473" s="20"/>
    </row>
    <row r="474" spans="1:19" x14ac:dyDescent="0.7">
      <c r="A474" s="24"/>
      <c r="B474" s="23"/>
      <c r="C474" s="19"/>
      <c r="D474" s="19"/>
      <c r="E474" s="19"/>
      <c r="F474" s="19"/>
      <c r="G474" s="19"/>
      <c r="H474" s="19"/>
      <c r="I474" s="19"/>
      <c r="J474" s="19"/>
      <c r="K474" s="19"/>
      <c r="L474" s="19"/>
      <c r="M474" s="19"/>
      <c r="N474" s="19"/>
      <c r="O474" s="19"/>
      <c r="P474" s="19"/>
      <c r="Q474" s="19"/>
      <c r="R474" s="19"/>
      <c r="S474" s="20"/>
    </row>
    <row r="475" spans="1:19" x14ac:dyDescent="0.7">
      <c r="A475" s="24"/>
      <c r="B475" s="23"/>
      <c r="C475" s="19"/>
      <c r="D475" s="19"/>
      <c r="E475" s="19"/>
      <c r="F475" s="19"/>
      <c r="G475" s="19"/>
      <c r="H475" s="19"/>
      <c r="I475" s="19"/>
      <c r="J475" s="19"/>
      <c r="K475" s="19"/>
      <c r="L475" s="19"/>
      <c r="M475" s="19"/>
      <c r="N475" s="19"/>
      <c r="O475" s="19"/>
      <c r="P475" s="19"/>
      <c r="Q475" s="19"/>
      <c r="R475" s="19"/>
      <c r="S475" s="20"/>
    </row>
    <row r="476" spans="1:19" x14ac:dyDescent="0.7">
      <c r="A476" s="24"/>
      <c r="B476" s="23"/>
      <c r="C476" s="19"/>
      <c r="D476" s="19"/>
      <c r="E476" s="19"/>
      <c r="F476" s="19"/>
      <c r="G476" s="19"/>
      <c r="H476" s="19"/>
      <c r="I476" s="19"/>
      <c r="J476" s="19"/>
      <c r="K476" s="19"/>
      <c r="L476" s="19"/>
      <c r="M476" s="19"/>
      <c r="N476" s="19"/>
      <c r="O476" s="19"/>
      <c r="P476" s="19"/>
      <c r="Q476" s="19"/>
      <c r="R476" s="19"/>
      <c r="S476" s="20"/>
    </row>
    <row r="477" spans="1:19" x14ac:dyDescent="0.7">
      <c r="A477" s="24"/>
      <c r="B477" s="23"/>
      <c r="C477" s="19"/>
      <c r="D477" s="19"/>
      <c r="E477" s="19"/>
      <c r="F477" s="19"/>
      <c r="G477" s="19"/>
      <c r="H477" s="19"/>
      <c r="I477" s="19"/>
      <c r="J477" s="19"/>
      <c r="K477" s="19"/>
      <c r="L477" s="19"/>
      <c r="M477" s="19"/>
      <c r="N477" s="19"/>
      <c r="O477" s="19"/>
      <c r="P477" s="19"/>
      <c r="Q477" s="19"/>
      <c r="R477" s="19"/>
      <c r="S477" s="20"/>
    </row>
    <row r="478" spans="1:19" x14ac:dyDescent="0.7">
      <c r="A478" s="24"/>
      <c r="B478" s="23"/>
      <c r="C478" s="19"/>
      <c r="D478" s="19"/>
      <c r="E478" s="19"/>
      <c r="F478" s="19"/>
      <c r="G478" s="19"/>
      <c r="H478" s="19"/>
      <c r="I478" s="19"/>
      <c r="J478" s="19"/>
      <c r="K478" s="19"/>
      <c r="L478" s="19"/>
      <c r="M478" s="19"/>
      <c r="N478" s="19"/>
      <c r="O478" s="19"/>
      <c r="P478" s="19"/>
      <c r="Q478" s="19"/>
      <c r="R478" s="19"/>
      <c r="S478" s="20"/>
    </row>
    <row r="479" spans="1:19" x14ac:dyDescent="0.7">
      <c r="A479" s="24"/>
      <c r="B479" s="23"/>
      <c r="C479" s="19"/>
      <c r="D479" s="19"/>
      <c r="E479" s="19"/>
      <c r="F479" s="19"/>
      <c r="G479" s="19"/>
      <c r="H479" s="19"/>
      <c r="I479" s="19"/>
      <c r="J479" s="19"/>
      <c r="K479" s="19"/>
      <c r="L479" s="19"/>
      <c r="M479" s="19"/>
      <c r="N479" s="19"/>
      <c r="O479" s="19"/>
      <c r="P479" s="19"/>
      <c r="Q479" s="19"/>
      <c r="R479" s="19"/>
      <c r="S479" s="20"/>
    </row>
    <row r="480" spans="1:19" x14ac:dyDescent="0.7">
      <c r="A480" s="24"/>
      <c r="B480" s="23"/>
      <c r="C480" s="19"/>
      <c r="D480" s="19"/>
      <c r="E480" s="19"/>
      <c r="F480" s="19"/>
      <c r="G480" s="19"/>
      <c r="H480" s="19"/>
      <c r="I480" s="19"/>
      <c r="J480" s="19"/>
      <c r="K480" s="19"/>
      <c r="L480" s="19"/>
      <c r="M480" s="19"/>
      <c r="N480" s="19"/>
      <c r="O480" s="19"/>
      <c r="P480" s="19"/>
      <c r="Q480" s="19"/>
      <c r="R480" s="19"/>
      <c r="S480" s="20"/>
    </row>
    <row r="481" spans="1:19" x14ac:dyDescent="0.7">
      <c r="A481" s="24"/>
      <c r="B481" s="23"/>
      <c r="C481" s="19"/>
      <c r="D481" s="19"/>
      <c r="E481" s="19"/>
      <c r="F481" s="19"/>
      <c r="G481" s="19"/>
      <c r="H481" s="19"/>
      <c r="I481" s="19"/>
      <c r="J481" s="19"/>
      <c r="K481" s="19"/>
      <c r="L481" s="19"/>
      <c r="M481" s="19"/>
      <c r="N481" s="19"/>
      <c r="O481" s="19"/>
      <c r="P481" s="19"/>
      <c r="Q481" s="19"/>
      <c r="R481" s="19"/>
      <c r="S481" s="20"/>
    </row>
    <row r="482" spans="1:19" x14ac:dyDescent="0.7">
      <c r="A482" s="24"/>
      <c r="B482" s="23"/>
      <c r="C482" s="19"/>
      <c r="D482" s="19"/>
      <c r="E482" s="19"/>
      <c r="F482" s="19"/>
      <c r="G482" s="19"/>
      <c r="H482" s="19"/>
      <c r="I482" s="19"/>
      <c r="J482" s="19"/>
      <c r="K482" s="19"/>
      <c r="L482" s="19"/>
      <c r="M482" s="19"/>
      <c r="N482" s="19"/>
      <c r="O482" s="19"/>
      <c r="P482" s="19"/>
      <c r="Q482" s="19"/>
      <c r="R482" s="19"/>
      <c r="S482" s="20"/>
    </row>
    <row r="483" spans="1:19" x14ac:dyDescent="0.7">
      <c r="A483" s="24"/>
      <c r="B483" s="23"/>
      <c r="C483" s="19"/>
      <c r="D483" s="19"/>
      <c r="E483" s="19"/>
      <c r="F483" s="19"/>
      <c r="G483" s="19"/>
      <c r="H483" s="19"/>
      <c r="I483" s="19"/>
      <c r="J483" s="19"/>
      <c r="K483" s="19"/>
      <c r="L483" s="19"/>
      <c r="M483" s="19"/>
      <c r="N483" s="19"/>
      <c r="O483" s="19"/>
      <c r="P483" s="19"/>
      <c r="Q483" s="19"/>
      <c r="R483" s="19"/>
      <c r="S483" s="20"/>
    </row>
    <row r="484" spans="1:19" x14ac:dyDescent="0.7">
      <c r="A484" s="24"/>
      <c r="B484" s="23"/>
      <c r="C484" s="19"/>
      <c r="D484" s="19"/>
      <c r="E484" s="19"/>
      <c r="F484" s="19"/>
      <c r="G484" s="19"/>
      <c r="H484" s="19"/>
      <c r="I484" s="19"/>
      <c r="J484" s="19"/>
      <c r="K484" s="19"/>
      <c r="L484" s="19"/>
      <c r="M484" s="19"/>
      <c r="N484" s="19"/>
      <c r="O484" s="19"/>
      <c r="P484" s="19"/>
      <c r="Q484" s="19"/>
      <c r="R484" s="19"/>
      <c r="S484" s="20"/>
    </row>
    <row r="485" spans="1:19" x14ac:dyDescent="0.7">
      <c r="A485" s="24"/>
      <c r="B485" s="23"/>
      <c r="C485" s="19"/>
      <c r="D485" s="19"/>
      <c r="E485" s="19"/>
      <c r="F485" s="19"/>
      <c r="G485" s="19"/>
      <c r="H485" s="19"/>
      <c r="I485" s="19"/>
      <c r="J485" s="19"/>
      <c r="K485" s="19"/>
      <c r="L485" s="19"/>
      <c r="M485" s="19"/>
      <c r="N485" s="19"/>
      <c r="O485" s="19"/>
      <c r="P485" s="19"/>
      <c r="Q485" s="19"/>
      <c r="R485" s="19"/>
      <c r="S485" s="20"/>
    </row>
    <row r="486" spans="1:19" x14ac:dyDescent="0.7">
      <c r="A486" s="24"/>
      <c r="B486" s="23"/>
      <c r="C486" s="19"/>
      <c r="D486" s="19"/>
      <c r="E486" s="19"/>
      <c r="F486" s="19"/>
      <c r="G486" s="19"/>
      <c r="H486" s="19"/>
      <c r="I486" s="19"/>
      <c r="J486" s="19"/>
      <c r="K486" s="19"/>
      <c r="L486" s="19"/>
      <c r="M486" s="19"/>
      <c r="N486" s="19"/>
      <c r="O486" s="19"/>
      <c r="P486" s="19"/>
      <c r="Q486" s="19"/>
      <c r="R486" s="19"/>
      <c r="S486" s="20"/>
    </row>
    <row r="487" spans="1:19" x14ac:dyDescent="0.7">
      <c r="A487" s="24"/>
      <c r="B487" s="23"/>
      <c r="C487" s="19"/>
      <c r="D487" s="19"/>
      <c r="E487" s="19"/>
      <c r="F487" s="19"/>
      <c r="G487" s="19"/>
      <c r="H487" s="19"/>
      <c r="I487" s="19"/>
      <c r="J487" s="19"/>
      <c r="K487" s="19"/>
      <c r="L487" s="19"/>
      <c r="M487" s="19"/>
      <c r="N487" s="19"/>
      <c r="O487" s="19"/>
      <c r="P487" s="19"/>
      <c r="Q487" s="19"/>
      <c r="R487" s="19"/>
      <c r="S487" s="20"/>
    </row>
    <row r="488" spans="1:19" x14ac:dyDescent="0.7">
      <c r="A488" s="24"/>
      <c r="B488" s="23"/>
      <c r="C488" s="19"/>
      <c r="D488" s="19"/>
      <c r="E488" s="19"/>
      <c r="F488" s="19"/>
      <c r="G488" s="19"/>
      <c r="H488" s="19"/>
      <c r="I488" s="19"/>
      <c r="J488" s="19"/>
      <c r="K488" s="19"/>
      <c r="L488" s="19"/>
      <c r="M488" s="19"/>
      <c r="N488" s="19"/>
      <c r="O488" s="19"/>
      <c r="P488" s="19"/>
      <c r="Q488" s="19"/>
      <c r="R488" s="19"/>
      <c r="S488" s="20"/>
    </row>
    <row r="489" spans="1:19" x14ac:dyDescent="0.7">
      <c r="A489" s="24"/>
      <c r="B489" s="23"/>
      <c r="C489" s="19"/>
      <c r="D489" s="19"/>
      <c r="E489" s="19"/>
      <c r="F489" s="19"/>
      <c r="G489" s="19"/>
      <c r="H489" s="19"/>
      <c r="I489" s="19"/>
      <c r="J489" s="19"/>
      <c r="K489" s="19"/>
      <c r="L489" s="19"/>
      <c r="M489" s="19"/>
      <c r="N489" s="19"/>
      <c r="O489" s="19"/>
      <c r="P489" s="19"/>
      <c r="Q489" s="19"/>
      <c r="R489" s="19"/>
      <c r="S489" s="20"/>
    </row>
    <row r="490" spans="1:19" x14ac:dyDescent="0.7">
      <c r="A490" s="24"/>
      <c r="B490" s="23"/>
      <c r="C490" s="19"/>
      <c r="D490" s="19"/>
      <c r="E490" s="19"/>
      <c r="F490" s="19"/>
      <c r="G490" s="19"/>
      <c r="H490" s="19"/>
      <c r="I490" s="19"/>
      <c r="J490" s="19"/>
      <c r="K490" s="19"/>
      <c r="L490" s="19"/>
      <c r="M490" s="19"/>
      <c r="N490" s="19"/>
      <c r="O490" s="19"/>
      <c r="P490" s="19"/>
      <c r="Q490" s="19"/>
      <c r="R490" s="19"/>
      <c r="S490" s="20"/>
    </row>
    <row r="491" spans="1:19" x14ac:dyDescent="0.7">
      <c r="A491" s="24"/>
      <c r="B491" s="23"/>
      <c r="C491" s="19"/>
      <c r="D491" s="19"/>
      <c r="E491" s="19"/>
      <c r="F491" s="19"/>
      <c r="G491" s="19"/>
      <c r="H491" s="19"/>
      <c r="I491" s="19"/>
      <c r="J491" s="19"/>
      <c r="K491" s="19"/>
      <c r="L491" s="19"/>
      <c r="M491" s="19"/>
      <c r="N491" s="19"/>
      <c r="O491" s="19"/>
      <c r="P491" s="19"/>
      <c r="Q491" s="19"/>
      <c r="R491" s="19"/>
      <c r="S491" s="20"/>
    </row>
    <row r="492" spans="1:19" x14ac:dyDescent="0.7">
      <c r="A492" s="24"/>
      <c r="B492" s="23"/>
      <c r="C492" s="19"/>
      <c r="D492" s="19"/>
      <c r="E492" s="19"/>
      <c r="F492" s="19"/>
      <c r="G492" s="19"/>
      <c r="H492" s="19"/>
      <c r="I492" s="19"/>
      <c r="J492" s="19"/>
      <c r="K492" s="19"/>
      <c r="L492" s="19"/>
      <c r="M492" s="19"/>
      <c r="N492" s="19"/>
      <c r="O492" s="19"/>
      <c r="P492" s="19"/>
      <c r="Q492" s="19"/>
      <c r="R492" s="19"/>
      <c r="S492" s="20"/>
    </row>
    <row r="493" spans="1:19" x14ac:dyDescent="0.7">
      <c r="A493" s="24"/>
      <c r="B493" s="23"/>
      <c r="C493" s="19"/>
      <c r="D493" s="19"/>
      <c r="E493" s="19"/>
      <c r="F493" s="19"/>
      <c r="G493" s="19"/>
      <c r="H493" s="19"/>
      <c r="I493" s="19"/>
      <c r="J493" s="19"/>
      <c r="K493" s="19"/>
      <c r="L493" s="19"/>
      <c r="M493" s="19"/>
      <c r="N493" s="19"/>
      <c r="O493" s="19"/>
      <c r="P493" s="19"/>
      <c r="Q493" s="19"/>
      <c r="R493" s="19"/>
      <c r="S493" s="20"/>
    </row>
    <row r="494" spans="1:19" x14ac:dyDescent="0.7">
      <c r="A494" s="24"/>
      <c r="B494" s="23"/>
      <c r="C494" s="19"/>
      <c r="D494" s="19"/>
      <c r="E494" s="19"/>
      <c r="F494" s="19"/>
      <c r="G494" s="19"/>
      <c r="H494" s="19"/>
      <c r="I494" s="19"/>
      <c r="J494" s="19"/>
      <c r="K494" s="19"/>
      <c r="L494" s="19"/>
      <c r="M494" s="19"/>
      <c r="N494" s="19"/>
      <c r="O494" s="19"/>
      <c r="P494" s="19"/>
      <c r="Q494" s="19"/>
      <c r="R494" s="19"/>
      <c r="S494" s="20"/>
    </row>
    <row r="495" spans="1:19" x14ac:dyDescent="0.7">
      <c r="A495" s="24"/>
      <c r="B495" s="23"/>
      <c r="C495" s="19"/>
      <c r="D495" s="19"/>
      <c r="E495" s="19"/>
      <c r="F495" s="19"/>
      <c r="G495" s="19"/>
      <c r="H495" s="19"/>
      <c r="I495" s="19"/>
      <c r="J495" s="19"/>
      <c r="K495" s="19"/>
      <c r="L495" s="19"/>
      <c r="M495" s="19"/>
      <c r="N495" s="19"/>
      <c r="O495" s="19"/>
      <c r="P495" s="19"/>
      <c r="Q495" s="19"/>
      <c r="R495" s="19"/>
      <c r="S495" s="20"/>
    </row>
    <row r="496" spans="1:19" x14ac:dyDescent="0.7">
      <c r="A496" s="24"/>
      <c r="B496" s="23"/>
      <c r="C496" s="19"/>
      <c r="D496" s="19"/>
      <c r="E496" s="19"/>
      <c r="F496" s="19"/>
      <c r="G496" s="19"/>
      <c r="H496" s="19"/>
      <c r="I496" s="19"/>
      <c r="J496" s="19"/>
      <c r="K496" s="19"/>
      <c r="L496" s="19"/>
      <c r="M496" s="19"/>
      <c r="N496" s="19"/>
      <c r="O496" s="19"/>
      <c r="P496" s="19"/>
      <c r="Q496" s="19"/>
      <c r="R496" s="19"/>
      <c r="S496" s="20"/>
    </row>
    <row r="497" spans="1:19" x14ac:dyDescent="0.7">
      <c r="A497" s="24"/>
      <c r="B497" s="23"/>
      <c r="C497" s="19"/>
      <c r="D497" s="19"/>
      <c r="E497" s="19"/>
      <c r="F497" s="19"/>
      <c r="G497" s="19"/>
      <c r="H497" s="19"/>
      <c r="I497" s="19"/>
      <c r="J497" s="19"/>
      <c r="K497" s="19"/>
      <c r="L497" s="19"/>
      <c r="M497" s="19"/>
      <c r="N497" s="19"/>
      <c r="O497" s="19"/>
      <c r="P497" s="19"/>
      <c r="Q497" s="19"/>
      <c r="R497" s="19"/>
      <c r="S497" s="20"/>
    </row>
    <row r="498" spans="1:19" x14ac:dyDescent="0.7">
      <c r="A498" s="24"/>
      <c r="B498" s="23"/>
      <c r="C498" s="19"/>
      <c r="D498" s="19"/>
      <c r="E498" s="19"/>
      <c r="F498" s="19"/>
      <c r="G498" s="19"/>
      <c r="H498" s="19"/>
      <c r="I498" s="19"/>
      <c r="J498" s="19"/>
      <c r="K498" s="19"/>
      <c r="L498" s="19"/>
      <c r="M498" s="19"/>
      <c r="N498" s="19"/>
      <c r="O498" s="19"/>
      <c r="P498" s="19"/>
      <c r="Q498" s="19"/>
      <c r="R498" s="19"/>
      <c r="S498" s="20"/>
    </row>
    <row r="499" spans="1:19" x14ac:dyDescent="0.7">
      <c r="A499" s="24"/>
      <c r="B499" s="23"/>
      <c r="C499" s="19"/>
      <c r="D499" s="19"/>
      <c r="E499" s="19"/>
      <c r="F499" s="19"/>
      <c r="G499" s="19"/>
      <c r="H499" s="19"/>
      <c r="I499" s="19"/>
      <c r="J499" s="19"/>
      <c r="K499" s="19"/>
      <c r="L499" s="19"/>
      <c r="M499" s="19"/>
      <c r="N499" s="19"/>
      <c r="O499" s="19"/>
      <c r="P499" s="19"/>
      <c r="Q499" s="19"/>
      <c r="R499" s="19"/>
      <c r="S499" s="20"/>
    </row>
    <row r="500" spans="1:19" x14ac:dyDescent="0.7">
      <c r="A500" s="24"/>
      <c r="B500" s="23"/>
      <c r="C500" s="19"/>
      <c r="D500" s="19"/>
      <c r="E500" s="19"/>
      <c r="F500" s="19"/>
      <c r="G500" s="19"/>
      <c r="H500" s="19"/>
      <c r="I500" s="19"/>
      <c r="J500" s="19"/>
      <c r="K500" s="19"/>
      <c r="L500" s="19"/>
      <c r="M500" s="19"/>
      <c r="N500" s="19"/>
      <c r="O500" s="19"/>
      <c r="P500" s="19"/>
      <c r="Q500" s="19"/>
      <c r="R500" s="19"/>
      <c r="S500" s="20"/>
    </row>
    <row r="501" spans="1:19" x14ac:dyDescent="0.7">
      <c r="A501" s="24"/>
      <c r="B501" s="23"/>
      <c r="C501" s="19"/>
      <c r="D501" s="19"/>
      <c r="E501" s="19"/>
      <c r="F501" s="19"/>
      <c r="G501" s="19"/>
      <c r="H501" s="19"/>
      <c r="I501" s="19"/>
      <c r="J501" s="19"/>
      <c r="K501" s="19"/>
      <c r="L501" s="19"/>
      <c r="M501" s="19"/>
      <c r="N501" s="19"/>
      <c r="O501" s="19"/>
      <c r="P501" s="19"/>
      <c r="Q501" s="19"/>
      <c r="R501" s="19"/>
      <c r="S501" s="20"/>
    </row>
    <row r="502" spans="1:19" x14ac:dyDescent="0.7">
      <c r="A502" s="24"/>
      <c r="B502" s="23"/>
      <c r="C502" s="19"/>
      <c r="D502" s="19"/>
      <c r="E502" s="19"/>
      <c r="F502" s="19"/>
      <c r="G502" s="19"/>
      <c r="H502" s="19"/>
      <c r="I502" s="19"/>
      <c r="J502" s="19"/>
      <c r="K502" s="19"/>
      <c r="L502" s="19"/>
      <c r="M502" s="19"/>
      <c r="N502" s="19"/>
      <c r="O502" s="19"/>
      <c r="P502" s="19"/>
      <c r="Q502" s="19"/>
      <c r="R502" s="19"/>
      <c r="S502" s="20"/>
    </row>
    <row r="503" spans="1:19" x14ac:dyDescent="0.7">
      <c r="A503" s="24"/>
      <c r="B503" s="23"/>
      <c r="C503" s="19"/>
      <c r="D503" s="19"/>
      <c r="E503" s="19"/>
      <c r="F503" s="19"/>
      <c r="G503" s="19"/>
      <c r="H503" s="19"/>
      <c r="I503" s="19"/>
      <c r="J503" s="19"/>
      <c r="K503" s="19"/>
      <c r="L503" s="19"/>
      <c r="M503" s="19"/>
      <c r="N503" s="19"/>
      <c r="O503" s="19"/>
      <c r="P503" s="19"/>
      <c r="Q503" s="19"/>
      <c r="R503" s="19"/>
      <c r="S503" s="20"/>
    </row>
    <row r="504" spans="1:19" x14ac:dyDescent="0.7">
      <c r="A504" s="24"/>
      <c r="B504" s="23"/>
      <c r="C504" s="19"/>
      <c r="D504" s="19"/>
      <c r="E504" s="19"/>
      <c r="F504" s="19"/>
      <c r="G504" s="19"/>
      <c r="H504" s="19"/>
      <c r="I504" s="19"/>
      <c r="J504" s="19"/>
      <c r="K504" s="19"/>
      <c r="L504" s="19"/>
      <c r="M504" s="19"/>
      <c r="N504" s="19"/>
      <c r="O504" s="19"/>
      <c r="P504" s="19"/>
      <c r="Q504" s="19"/>
      <c r="R504" s="19"/>
      <c r="S504" s="20"/>
    </row>
    <row r="505" spans="1:19" x14ac:dyDescent="0.7">
      <c r="A505" s="24"/>
      <c r="B505" s="23"/>
      <c r="C505" s="19"/>
      <c r="D505" s="19"/>
      <c r="E505" s="19"/>
      <c r="F505" s="19"/>
      <c r="G505" s="19"/>
      <c r="H505" s="19"/>
      <c r="I505" s="19"/>
      <c r="J505" s="19"/>
      <c r="K505" s="19"/>
      <c r="L505" s="19"/>
      <c r="M505" s="19"/>
      <c r="N505" s="19"/>
      <c r="O505" s="19"/>
      <c r="P505" s="19"/>
      <c r="Q505" s="19"/>
      <c r="R505" s="19"/>
      <c r="S505" s="20"/>
    </row>
    <row r="506" spans="1:19" x14ac:dyDescent="0.7">
      <c r="A506" s="24"/>
      <c r="B506" s="23"/>
      <c r="C506" s="19"/>
      <c r="D506" s="19"/>
      <c r="E506" s="19"/>
      <c r="F506" s="19"/>
      <c r="G506" s="19"/>
      <c r="H506" s="19"/>
      <c r="I506" s="19"/>
      <c r="J506" s="19"/>
      <c r="K506" s="19"/>
      <c r="L506" s="19"/>
      <c r="M506" s="19"/>
      <c r="N506" s="19"/>
      <c r="O506" s="19"/>
      <c r="P506" s="19"/>
      <c r="Q506" s="19"/>
      <c r="R506" s="19"/>
      <c r="S506" s="20"/>
    </row>
    <row r="507" spans="1:19" x14ac:dyDescent="0.7">
      <c r="A507" s="24"/>
      <c r="B507" s="23"/>
      <c r="C507" s="19"/>
      <c r="D507" s="19"/>
      <c r="E507" s="19"/>
      <c r="F507" s="19"/>
      <c r="G507" s="19"/>
      <c r="H507" s="19"/>
      <c r="I507" s="19"/>
      <c r="J507" s="19"/>
      <c r="K507" s="19"/>
      <c r="L507" s="19"/>
      <c r="M507" s="19"/>
      <c r="N507" s="19"/>
      <c r="O507" s="19"/>
      <c r="P507" s="19"/>
      <c r="Q507" s="19"/>
      <c r="R507" s="19"/>
      <c r="S507" s="20"/>
    </row>
    <row r="508" spans="1:19" x14ac:dyDescent="0.7">
      <c r="A508" s="24"/>
      <c r="B508" s="23"/>
      <c r="C508" s="19"/>
      <c r="D508" s="19"/>
      <c r="E508" s="19"/>
      <c r="F508" s="19"/>
      <c r="G508" s="19"/>
      <c r="H508" s="19"/>
      <c r="I508" s="19"/>
      <c r="J508" s="19"/>
      <c r="K508" s="19"/>
      <c r="L508" s="19"/>
      <c r="M508" s="19"/>
      <c r="N508" s="19"/>
      <c r="O508" s="19"/>
      <c r="P508" s="19"/>
      <c r="Q508" s="19"/>
      <c r="R508" s="19"/>
      <c r="S508" s="20"/>
    </row>
    <row r="509" spans="1:19" x14ac:dyDescent="0.7">
      <c r="A509" s="24"/>
      <c r="B509" s="23"/>
      <c r="C509" s="19"/>
      <c r="D509" s="19"/>
      <c r="E509" s="19"/>
      <c r="F509" s="19"/>
      <c r="G509" s="19"/>
      <c r="H509" s="19"/>
      <c r="I509" s="19"/>
      <c r="J509" s="19"/>
      <c r="K509" s="19"/>
      <c r="L509" s="19"/>
      <c r="M509" s="19"/>
      <c r="N509" s="19"/>
      <c r="O509" s="19"/>
      <c r="P509" s="19"/>
      <c r="Q509" s="19"/>
      <c r="R509" s="19"/>
      <c r="S509" s="20"/>
    </row>
    <row r="510" spans="1:19" x14ac:dyDescent="0.7">
      <c r="A510" s="24"/>
      <c r="B510" s="23"/>
      <c r="C510" s="19"/>
      <c r="D510" s="19"/>
      <c r="E510" s="19"/>
      <c r="F510" s="19"/>
      <c r="G510" s="19"/>
      <c r="H510" s="19"/>
      <c r="I510" s="19"/>
      <c r="J510" s="19"/>
      <c r="K510" s="19"/>
      <c r="L510" s="19"/>
      <c r="M510" s="19"/>
      <c r="N510" s="19"/>
      <c r="O510" s="19"/>
      <c r="P510" s="19"/>
      <c r="Q510" s="19"/>
      <c r="R510" s="19"/>
      <c r="S510" s="20"/>
    </row>
    <row r="511" spans="1:19" x14ac:dyDescent="0.7">
      <c r="A511" s="24"/>
      <c r="B511" s="23"/>
      <c r="C511" s="19"/>
      <c r="D511" s="19"/>
      <c r="E511" s="19"/>
      <c r="F511" s="19"/>
      <c r="G511" s="19"/>
      <c r="H511" s="19"/>
      <c r="I511" s="19"/>
      <c r="J511" s="19"/>
      <c r="K511" s="19"/>
      <c r="L511" s="19"/>
      <c r="M511" s="19"/>
      <c r="N511" s="19"/>
      <c r="O511" s="19"/>
      <c r="P511" s="19"/>
      <c r="Q511" s="19"/>
      <c r="R511" s="19"/>
      <c r="S511" s="20"/>
    </row>
    <row r="512" spans="1:19" x14ac:dyDescent="0.7">
      <c r="A512" s="24"/>
      <c r="B512" s="23"/>
      <c r="C512" s="19"/>
      <c r="D512" s="19"/>
      <c r="E512" s="19"/>
      <c r="F512" s="19"/>
      <c r="G512" s="19"/>
      <c r="H512" s="19"/>
      <c r="I512" s="19"/>
      <c r="J512" s="19"/>
      <c r="K512" s="19"/>
      <c r="L512" s="19"/>
      <c r="M512" s="19"/>
      <c r="N512" s="19"/>
      <c r="O512" s="19"/>
      <c r="P512" s="19"/>
      <c r="Q512" s="19"/>
      <c r="R512" s="19"/>
      <c r="S512" s="20"/>
    </row>
    <row r="513" spans="1:19" x14ac:dyDescent="0.7">
      <c r="A513" s="24"/>
      <c r="B513" s="23"/>
      <c r="C513" s="19"/>
      <c r="D513" s="19"/>
      <c r="E513" s="19"/>
      <c r="F513" s="19"/>
      <c r="G513" s="19"/>
      <c r="H513" s="19"/>
      <c r="I513" s="19"/>
      <c r="J513" s="19"/>
      <c r="K513" s="19"/>
      <c r="L513" s="19"/>
      <c r="M513" s="19"/>
      <c r="N513" s="19"/>
      <c r="O513" s="19"/>
      <c r="P513" s="19"/>
      <c r="Q513" s="19"/>
      <c r="R513" s="19"/>
      <c r="S513" s="20"/>
    </row>
    <row r="514" spans="1:19" x14ac:dyDescent="0.7">
      <c r="A514" s="24"/>
      <c r="B514" s="23"/>
      <c r="C514" s="19"/>
      <c r="D514" s="19"/>
      <c r="E514" s="19"/>
      <c r="F514" s="19"/>
      <c r="G514" s="19"/>
      <c r="H514" s="19"/>
      <c r="I514" s="19"/>
      <c r="J514" s="19"/>
      <c r="K514" s="19"/>
      <c r="L514" s="19"/>
      <c r="M514" s="19"/>
      <c r="N514" s="19"/>
      <c r="O514" s="19"/>
      <c r="P514" s="19"/>
      <c r="Q514" s="19"/>
      <c r="R514" s="19"/>
      <c r="S514" s="20"/>
    </row>
    <row r="515" spans="1:19" x14ac:dyDescent="0.7">
      <c r="A515" s="24"/>
      <c r="B515" s="23"/>
      <c r="C515" s="19"/>
      <c r="D515" s="19"/>
      <c r="E515" s="19"/>
      <c r="F515" s="19"/>
      <c r="G515" s="19"/>
      <c r="H515" s="19"/>
      <c r="I515" s="19"/>
      <c r="J515" s="19"/>
      <c r="K515" s="19"/>
      <c r="L515" s="19"/>
      <c r="M515" s="19"/>
      <c r="N515" s="19"/>
      <c r="O515" s="19"/>
      <c r="P515" s="19"/>
      <c r="Q515" s="19"/>
      <c r="R515" s="19"/>
      <c r="S515" s="20"/>
    </row>
    <row r="516" spans="1:19" x14ac:dyDescent="0.7">
      <c r="A516" s="24"/>
      <c r="B516" s="23"/>
      <c r="C516" s="19"/>
      <c r="D516" s="19"/>
      <c r="E516" s="19"/>
      <c r="F516" s="19"/>
      <c r="G516" s="19"/>
      <c r="H516" s="19"/>
      <c r="I516" s="19"/>
      <c r="J516" s="19"/>
      <c r="K516" s="19"/>
      <c r="L516" s="19"/>
      <c r="M516" s="19"/>
      <c r="N516" s="19"/>
      <c r="O516" s="19"/>
      <c r="P516" s="19"/>
      <c r="Q516" s="19"/>
      <c r="R516" s="19"/>
      <c r="S516" s="20"/>
    </row>
    <row r="517" spans="1:19" x14ac:dyDescent="0.7">
      <c r="A517" s="24"/>
      <c r="B517" s="23"/>
      <c r="C517" s="19"/>
      <c r="D517" s="19"/>
      <c r="E517" s="19"/>
      <c r="F517" s="19"/>
      <c r="G517" s="19"/>
      <c r="H517" s="19"/>
      <c r="I517" s="19"/>
      <c r="J517" s="19"/>
      <c r="K517" s="19"/>
      <c r="L517" s="19"/>
      <c r="M517" s="19"/>
      <c r="N517" s="19"/>
      <c r="O517" s="19"/>
      <c r="P517" s="19"/>
      <c r="Q517" s="19"/>
      <c r="R517" s="19"/>
      <c r="S517" s="20"/>
    </row>
    <row r="518" spans="1:19" x14ac:dyDescent="0.7">
      <c r="A518" s="24"/>
      <c r="B518" s="23"/>
      <c r="C518" s="19"/>
      <c r="D518" s="19"/>
      <c r="E518" s="19"/>
      <c r="F518" s="19"/>
      <c r="G518" s="19"/>
      <c r="H518" s="19"/>
      <c r="I518" s="19"/>
      <c r="J518" s="19"/>
      <c r="K518" s="19"/>
      <c r="L518" s="19"/>
      <c r="M518" s="19"/>
      <c r="N518" s="19"/>
      <c r="O518" s="19"/>
      <c r="P518" s="19"/>
      <c r="Q518" s="19"/>
      <c r="R518" s="19"/>
      <c r="S518" s="20"/>
    </row>
    <row r="519" spans="1:19" x14ac:dyDescent="0.7">
      <c r="A519" s="24"/>
      <c r="B519" s="23"/>
      <c r="C519" s="19"/>
      <c r="D519" s="19"/>
      <c r="E519" s="19"/>
      <c r="F519" s="19"/>
      <c r="G519" s="19"/>
      <c r="H519" s="19"/>
      <c r="I519" s="19"/>
      <c r="J519" s="19"/>
      <c r="K519" s="19"/>
      <c r="L519" s="19"/>
      <c r="M519" s="19"/>
      <c r="N519" s="19"/>
      <c r="O519" s="19"/>
      <c r="P519" s="19"/>
      <c r="Q519" s="19"/>
      <c r="R519" s="19"/>
      <c r="S519" s="20"/>
    </row>
    <row r="520" spans="1:19" x14ac:dyDescent="0.7">
      <c r="A520" s="24"/>
      <c r="B520" s="23"/>
      <c r="C520" s="19"/>
      <c r="D520" s="19"/>
      <c r="E520" s="19"/>
      <c r="F520" s="19"/>
      <c r="G520" s="19"/>
      <c r="H520" s="19"/>
      <c r="I520" s="19"/>
      <c r="J520" s="19"/>
      <c r="K520" s="19"/>
      <c r="L520" s="19"/>
      <c r="M520" s="19"/>
      <c r="N520" s="19"/>
      <c r="O520" s="19"/>
      <c r="P520" s="19"/>
      <c r="Q520" s="19"/>
      <c r="R520" s="19"/>
      <c r="S520" s="20"/>
    </row>
    <row r="521" spans="1:19" x14ac:dyDescent="0.7">
      <c r="A521" s="24"/>
      <c r="B521" s="23"/>
      <c r="C521" s="19"/>
      <c r="D521" s="19"/>
      <c r="E521" s="19"/>
      <c r="F521" s="19"/>
      <c r="G521" s="19"/>
      <c r="H521" s="19"/>
      <c r="I521" s="19"/>
      <c r="J521" s="19"/>
      <c r="K521" s="19"/>
      <c r="L521" s="19"/>
      <c r="M521" s="19"/>
      <c r="N521" s="19"/>
      <c r="O521" s="19"/>
      <c r="P521" s="19"/>
      <c r="Q521" s="19"/>
      <c r="R521" s="19"/>
      <c r="S521" s="20"/>
    </row>
    <row r="522" spans="1:19" x14ac:dyDescent="0.7">
      <c r="A522" s="24"/>
      <c r="B522" s="23"/>
      <c r="C522" s="19"/>
      <c r="D522" s="19"/>
      <c r="E522" s="19"/>
      <c r="F522" s="19"/>
      <c r="G522" s="19"/>
      <c r="H522" s="19"/>
      <c r="I522" s="19"/>
      <c r="J522" s="19"/>
      <c r="K522" s="19"/>
      <c r="L522" s="19"/>
      <c r="M522" s="19"/>
      <c r="N522" s="19"/>
      <c r="O522" s="19"/>
      <c r="P522" s="19"/>
      <c r="Q522" s="19"/>
      <c r="R522" s="19"/>
      <c r="S522" s="20"/>
    </row>
    <row r="523" spans="1:19" x14ac:dyDescent="0.7">
      <c r="A523" s="24"/>
      <c r="B523" s="23"/>
      <c r="C523" s="19"/>
      <c r="D523" s="19"/>
      <c r="E523" s="19"/>
      <c r="F523" s="19"/>
      <c r="G523" s="19"/>
      <c r="H523" s="19"/>
      <c r="I523" s="19"/>
      <c r="J523" s="19"/>
      <c r="K523" s="19"/>
      <c r="L523" s="19"/>
      <c r="M523" s="19"/>
      <c r="N523" s="19"/>
      <c r="O523" s="19"/>
      <c r="P523" s="19"/>
      <c r="Q523" s="19"/>
      <c r="R523" s="19"/>
      <c r="S523" s="20"/>
    </row>
    <row r="524" spans="1:19" x14ac:dyDescent="0.7">
      <c r="A524" s="24"/>
      <c r="B524" s="23"/>
      <c r="C524" s="19"/>
      <c r="D524" s="19"/>
      <c r="E524" s="19"/>
      <c r="F524" s="19"/>
      <c r="G524" s="19"/>
      <c r="H524" s="19"/>
      <c r="I524" s="19"/>
      <c r="J524" s="19"/>
      <c r="K524" s="19"/>
      <c r="L524" s="19"/>
      <c r="M524" s="19"/>
      <c r="N524" s="19"/>
      <c r="O524" s="19"/>
      <c r="P524" s="19"/>
      <c r="Q524" s="19"/>
      <c r="R524" s="19"/>
      <c r="S524" s="20"/>
    </row>
    <row r="525" spans="1:19" x14ac:dyDescent="0.7">
      <c r="A525" s="24"/>
      <c r="B525" s="23"/>
      <c r="C525" s="19"/>
      <c r="D525" s="19"/>
      <c r="E525" s="19"/>
      <c r="F525" s="19"/>
      <c r="G525" s="19"/>
      <c r="H525" s="19"/>
      <c r="I525" s="19"/>
      <c r="J525" s="19"/>
      <c r="K525" s="19"/>
      <c r="L525" s="19"/>
      <c r="M525" s="19"/>
      <c r="N525" s="19"/>
      <c r="O525" s="19"/>
      <c r="P525" s="19"/>
      <c r="Q525" s="19"/>
      <c r="R525" s="19"/>
      <c r="S525" s="20"/>
    </row>
    <row r="526" spans="1:19" x14ac:dyDescent="0.7">
      <c r="A526" s="24"/>
      <c r="B526" s="23"/>
      <c r="C526" s="19"/>
      <c r="D526" s="19"/>
      <c r="E526" s="19"/>
      <c r="F526" s="19"/>
      <c r="G526" s="19"/>
      <c r="H526" s="19"/>
      <c r="I526" s="19"/>
      <c r="J526" s="19"/>
      <c r="K526" s="19"/>
      <c r="L526" s="19"/>
      <c r="M526" s="19"/>
      <c r="N526" s="19"/>
      <c r="O526" s="19"/>
      <c r="P526" s="19"/>
      <c r="Q526" s="19"/>
      <c r="R526" s="19"/>
      <c r="S526" s="20"/>
    </row>
    <row r="527" spans="1:19" x14ac:dyDescent="0.7">
      <c r="A527" s="24"/>
      <c r="B527" s="23"/>
      <c r="C527" s="19"/>
      <c r="D527" s="19"/>
      <c r="E527" s="19"/>
      <c r="F527" s="19"/>
      <c r="G527" s="19"/>
      <c r="H527" s="19"/>
      <c r="I527" s="19"/>
      <c r="J527" s="19"/>
      <c r="K527" s="19"/>
      <c r="L527" s="19"/>
      <c r="M527" s="19"/>
      <c r="N527" s="19"/>
      <c r="O527" s="19"/>
      <c r="P527" s="19"/>
      <c r="Q527" s="19"/>
      <c r="R527" s="19"/>
      <c r="S527" s="20"/>
    </row>
    <row r="528" spans="1:19" x14ac:dyDescent="0.7">
      <c r="A528" s="24"/>
      <c r="B528" s="23"/>
      <c r="C528" s="19"/>
      <c r="D528" s="19"/>
      <c r="E528" s="19"/>
      <c r="F528" s="19"/>
      <c r="G528" s="19"/>
      <c r="H528" s="19"/>
      <c r="I528" s="19"/>
      <c r="J528" s="19"/>
      <c r="K528" s="19"/>
      <c r="L528" s="19"/>
      <c r="M528" s="19"/>
      <c r="N528" s="19"/>
      <c r="O528" s="19"/>
      <c r="P528" s="19"/>
      <c r="Q528" s="19"/>
      <c r="R528" s="19"/>
      <c r="S528" s="20"/>
    </row>
    <row r="529" spans="1:19" x14ac:dyDescent="0.7">
      <c r="A529" s="24"/>
      <c r="B529" s="23"/>
      <c r="C529" s="19"/>
      <c r="D529" s="19"/>
      <c r="E529" s="19"/>
      <c r="F529" s="19"/>
      <c r="G529" s="19"/>
      <c r="H529" s="19"/>
      <c r="I529" s="19"/>
      <c r="J529" s="19"/>
      <c r="K529" s="19"/>
      <c r="L529" s="19"/>
      <c r="M529" s="19"/>
      <c r="N529" s="19"/>
      <c r="O529" s="19"/>
      <c r="P529" s="19"/>
      <c r="Q529" s="19"/>
      <c r="R529" s="19"/>
      <c r="S529" s="20"/>
    </row>
    <row r="530" spans="1:19" x14ac:dyDescent="0.7">
      <c r="A530" s="24"/>
      <c r="B530" s="23"/>
      <c r="C530" s="19"/>
      <c r="D530" s="19"/>
      <c r="E530" s="19"/>
      <c r="F530" s="19"/>
      <c r="G530" s="19"/>
      <c r="H530" s="19"/>
      <c r="I530" s="19"/>
      <c r="J530" s="19"/>
      <c r="K530" s="19"/>
      <c r="L530" s="19"/>
      <c r="M530" s="19"/>
      <c r="N530" s="19"/>
      <c r="O530" s="19"/>
      <c r="P530" s="19"/>
      <c r="Q530" s="19"/>
      <c r="R530" s="19"/>
      <c r="S530" s="20"/>
    </row>
    <row r="531" spans="1:19" x14ac:dyDescent="0.7">
      <c r="A531" s="24"/>
      <c r="B531" s="23"/>
      <c r="C531" s="19"/>
      <c r="D531" s="19"/>
      <c r="E531" s="19"/>
      <c r="F531" s="19"/>
      <c r="G531" s="19"/>
      <c r="H531" s="19"/>
      <c r="I531" s="19"/>
      <c r="J531" s="19"/>
      <c r="K531" s="19"/>
      <c r="L531" s="19"/>
      <c r="M531" s="19"/>
      <c r="N531" s="19"/>
      <c r="O531" s="19"/>
      <c r="P531" s="19"/>
      <c r="Q531" s="19"/>
      <c r="R531" s="19"/>
      <c r="S531" s="20"/>
    </row>
    <row r="532" spans="1:19" x14ac:dyDescent="0.7">
      <c r="A532" s="24"/>
      <c r="B532" s="23"/>
      <c r="C532" s="19"/>
      <c r="D532" s="19"/>
      <c r="E532" s="19"/>
      <c r="F532" s="19"/>
      <c r="G532" s="19"/>
      <c r="H532" s="19"/>
      <c r="I532" s="19"/>
      <c r="J532" s="19"/>
      <c r="K532" s="19"/>
      <c r="L532" s="19"/>
      <c r="M532" s="19"/>
      <c r="N532" s="19"/>
      <c r="O532" s="19"/>
      <c r="P532" s="19"/>
      <c r="Q532" s="19"/>
      <c r="R532" s="19"/>
      <c r="S532" s="20"/>
    </row>
    <row r="533" spans="1:19" x14ac:dyDescent="0.7">
      <c r="A533" s="24"/>
      <c r="B533" s="23"/>
      <c r="C533" s="19"/>
      <c r="D533" s="19"/>
      <c r="E533" s="19"/>
      <c r="F533" s="19"/>
      <c r="G533" s="19"/>
      <c r="H533" s="19"/>
      <c r="I533" s="19"/>
      <c r="J533" s="19"/>
      <c r="K533" s="19"/>
      <c r="L533" s="19"/>
      <c r="M533" s="19"/>
      <c r="N533" s="19"/>
      <c r="O533" s="19"/>
      <c r="P533" s="19"/>
      <c r="Q533" s="19"/>
      <c r="R533" s="19"/>
      <c r="S533" s="20"/>
    </row>
    <row r="534" spans="1:19" x14ac:dyDescent="0.7">
      <c r="A534" s="24"/>
      <c r="B534" s="23"/>
      <c r="C534" s="19"/>
      <c r="D534" s="19"/>
      <c r="E534" s="19"/>
      <c r="F534" s="19"/>
      <c r="G534" s="19"/>
      <c r="H534" s="19"/>
      <c r="I534" s="19"/>
      <c r="J534" s="19"/>
      <c r="K534" s="19"/>
      <c r="L534" s="19"/>
      <c r="M534" s="19"/>
      <c r="N534" s="19"/>
      <c r="O534" s="19"/>
      <c r="P534" s="19"/>
      <c r="Q534" s="19"/>
      <c r="R534" s="19"/>
      <c r="S534" s="20"/>
    </row>
    <row r="535" spans="1:19" x14ac:dyDescent="0.7">
      <c r="A535" s="24"/>
      <c r="B535" s="23"/>
      <c r="C535" s="19"/>
      <c r="D535" s="19"/>
      <c r="E535" s="19"/>
      <c r="F535" s="19"/>
      <c r="G535" s="19"/>
      <c r="H535" s="19"/>
      <c r="I535" s="19"/>
      <c r="J535" s="19"/>
      <c r="K535" s="19"/>
      <c r="L535" s="19"/>
      <c r="M535" s="19"/>
      <c r="N535" s="19"/>
      <c r="O535" s="19"/>
      <c r="P535" s="19"/>
      <c r="Q535" s="19"/>
      <c r="R535" s="19"/>
      <c r="S535" s="20"/>
    </row>
    <row r="536" spans="1:19" x14ac:dyDescent="0.7">
      <c r="A536" s="24"/>
      <c r="B536" s="23"/>
      <c r="C536" s="19"/>
      <c r="D536" s="19"/>
      <c r="E536" s="19"/>
      <c r="F536" s="19"/>
      <c r="G536" s="19"/>
      <c r="H536" s="19"/>
      <c r="I536" s="19"/>
      <c r="J536" s="19"/>
      <c r="K536" s="19"/>
      <c r="L536" s="19"/>
      <c r="M536" s="19"/>
      <c r="N536" s="19"/>
      <c r="O536" s="19"/>
      <c r="P536" s="19"/>
      <c r="Q536" s="19"/>
      <c r="R536" s="19"/>
      <c r="S536" s="20"/>
    </row>
    <row r="537" spans="1:19" x14ac:dyDescent="0.7">
      <c r="A537" s="24"/>
      <c r="B537" s="23"/>
      <c r="C537" s="19"/>
      <c r="D537" s="19"/>
      <c r="E537" s="19"/>
      <c r="F537" s="19"/>
      <c r="G537" s="19"/>
      <c r="H537" s="19"/>
      <c r="I537" s="19"/>
      <c r="J537" s="19"/>
      <c r="K537" s="19"/>
      <c r="L537" s="19"/>
      <c r="M537" s="19"/>
      <c r="N537" s="19"/>
      <c r="O537" s="19"/>
      <c r="P537" s="19"/>
      <c r="Q537" s="19"/>
      <c r="R537" s="19"/>
      <c r="S537" s="20"/>
    </row>
    <row r="538" spans="1:19" x14ac:dyDescent="0.7">
      <c r="A538" s="24"/>
      <c r="B538" s="23"/>
      <c r="C538" s="19"/>
      <c r="D538" s="19"/>
      <c r="E538" s="19"/>
      <c r="F538" s="19"/>
      <c r="G538" s="19"/>
      <c r="H538" s="19"/>
      <c r="I538" s="19"/>
      <c r="J538" s="19"/>
      <c r="K538" s="19"/>
      <c r="L538" s="19"/>
      <c r="M538" s="19"/>
      <c r="N538" s="19"/>
      <c r="O538" s="19"/>
      <c r="P538" s="19"/>
      <c r="Q538" s="19"/>
      <c r="R538" s="19"/>
      <c r="S538" s="20"/>
    </row>
    <row r="539" spans="1:19" x14ac:dyDescent="0.7">
      <c r="A539" s="24"/>
      <c r="B539" s="23"/>
      <c r="C539" s="19"/>
      <c r="D539" s="19"/>
      <c r="E539" s="19"/>
      <c r="F539" s="19"/>
      <c r="G539" s="19"/>
      <c r="H539" s="19"/>
      <c r="I539" s="19"/>
      <c r="J539" s="19"/>
      <c r="K539" s="19"/>
      <c r="L539" s="19"/>
      <c r="M539" s="19"/>
      <c r="N539" s="19"/>
      <c r="O539" s="19"/>
      <c r="P539" s="19"/>
      <c r="Q539" s="19"/>
      <c r="R539" s="19"/>
      <c r="S539" s="20"/>
    </row>
    <row r="540" spans="1:19" x14ac:dyDescent="0.7">
      <c r="A540" s="24"/>
      <c r="B540" s="23"/>
      <c r="C540" s="19"/>
      <c r="D540" s="19"/>
      <c r="E540" s="19"/>
      <c r="F540" s="19"/>
      <c r="G540" s="19"/>
      <c r="H540" s="19"/>
      <c r="I540" s="19"/>
      <c r="J540" s="19"/>
      <c r="K540" s="19"/>
      <c r="L540" s="19"/>
      <c r="M540" s="19"/>
      <c r="N540" s="19"/>
      <c r="O540" s="19"/>
      <c r="P540" s="19"/>
      <c r="Q540" s="19"/>
      <c r="R540" s="19"/>
      <c r="S540" s="20"/>
    </row>
    <row r="541" spans="1:19" x14ac:dyDescent="0.7">
      <c r="A541" s="24"/>
      <c r="B541" s="23"/>
      <c r="C541" s="19"/>
      <c r="D541" s="19"/>
      <c r="E541" s="19"/>
      <c r="F541" s="19"/>
      <c r="G541" s="19"/>
      <c r="H541" s="19"/>
      <c r="I541" s="19"/>
      <c r="J541" s="19"/>
      <c r="K541" s="19"/>
      <c r="L541" s="19"/>
      <c r="M541" s="19"/>
      <c r="N541" s="19"/>
      <c r="O541" s="19"/>
      <c r="P541" s="19"/>
      <c r="Q541" s="19"/>
      <c r="R541" s="19"/>
      <c r="S541" s="20"/>
    </row>
    <row r="542" spans="1:19" x14ac:dyDescent="0.7">
      <c r="A542" s="24"/>
      <c r="B542" s="23"/>
      <c r="C542" s="19"/>
      <c r="D542" s="19"/>
      <c r="E542" s="19"/>
      <c r="F542" s="19"/>
      <c r="G542" s="19"/>
      <c r="H542" s="19"/>
      <c r="I542" s="19"/>
      <c r="J542" s="19"/>
      <c r="K542" s="19"/>
      <c r="L542" s="19"/>
      <c r="M542" s="19"/>
      <c r="N542" s="19"/>
      <c r="O542" s="19"/>
      <c r="P542" s="19"/>
      <c r="Q542" s="19"/>
      <c r="R542" s="19"/>
      <c r="S542" s="20"/>
    </row>
    <row r="543" spans="1:19" x14ac:dyDescent="0.7">
      <c r="A543" s="24"/>
      <c r="B543" s="23"/>
      <c r="C543" s="19"/>
      <c r="D543" s="19"/>
      <c r="E543" s="19"/>
      <c r="F543" s="19"/>
      <c r="G543" s="19"/>
      <c r="H543" s="19"/>
      <c r="I543" s="19"/>
      <c r="J543" s="19"/>
      <c r="K543" s="19"/>
      <c r="L543" s="19"/>
      <c r="M543" s="19"/>
      <c r="N543" s="19"/>
      <c r="O543" s="19"/>
      <c r="P543" s="19"/>
      <c r="Q543" s="19"/>
      <c r="R543" s="19"/>
      <c r="S543" s="20"/>
    </row>
    <row r="544" spans="1:19" x14ac:dyDescent="0.7">
      <c r="A544" s="24"/>
      <c r="B544" s="23"/>
      <c r="C544" s="19"/>
      <c r="D544" s="19"/>
      <c r="E544" s="19"/>
      <c r="F544" s="19"/>
      <c r="G544" s="19"/>
      <c r="H544" s="19"/>
      <c r="I544" s="19"/>
      <c r="J544" s="19"/>
      <c r="K544" s="19"/>
      <c r="L544" s="19"/>
      <c r="M544" s="19"/>
      <c r="N544" s="19"/>
      <c r="O544" s="19"/>
      <c r="P544" s="19"/>
      <c r="Q544" s="19"/>
      <c r="R544" s="19"/>
      <c r="S544" s="20"/>
    </row>
    <row r="545" spans="1:19" x14ac:dyDescent="0.7">
      <c r="A545" s="24"/>
      <c r="B545" s="23"/>
      <c r="C545" s="19"/>
      <c r="D545" s="19"/>
      <c r="E545" s="19"/>
      <c r="F545" s="19"/>
      <c r="G545" s="19"/>
      <c r="H545" s="19"/>
      <c r="I545" s="19"/>
      <c r="J545" s="19"/>
      <c r="K545" s="19"/>
      <c r="L545" s="19"/>
      <c r="M545" s="19"/>
      <c r="N545" s="19"/>
      <c r="O545" s="19"/>
      <c r="P545" s="19"/>
      <c r="Q545" s="19"/>
      <c r="R545" s="19"/>
      <c r="S545" s="20"/>
    </row>
    <row r="546" spans="1:19" x14ac:dyDescent="0.7">
      <c r="A546" s="24"/>
      <c r="B546" s="23"/>
      <c r="C546" s="19"/>
      <c r="D546" s="19"/>
      <c r="E546" s="19"/>
      <c r="F546" s="19"/>
      <c r="G546" s="19"/>
      <c r="H546" s="19"/>
      <c r="I546" s="19"/>
      <c r="J546" s="19"/>
      <c r="K546" s="19"/>
      <c r="L546" s="19"/>
      <c r="M546" s="19"/>
      <c r="N546" s="19"/>
      <c r="O546" s="19"/>
      <c r="P546" s="19"/>
      <c r="Q546" s="19"/>
      <c r="R546" s="19"/>
      <c r="S546" s="20"/>
    </row>
    <row r="547" spans="1:19" x14ac:dyDescent="0.7">
      <c r="A547" s="24"/>
      <c r="B547" s="23"/>
      <c r="C547" s="19"/>
      <c r="D547" s="19"/>
      <c r="E547" s="19"/>
      <c r="F547" s="19"/>
      <c r="G547" s="19"/>
      <c r="H547" s="19"/>
      <c r="I547" s="19"/>
      <c r="J547" s="19"/>
      <c r="K547" s="19"/>
      <c r="L547" s="19"/>
      <c r="M547" s="19"/>
      <c r="N547" s="19"/>
      <c r="O547" s="19"/>
      <c r="P547" s="19"/>
      <c r="Q547" s="19"/>
      <c r="R547" s="19"/>
      <c r="S547" s="20"/>
    </row>
    <row r="548" spans="1:19" x14ac:dyDescent="0.7">
      <c r="A548" s="24"/>
      <c r="B548" s="23"/>
      <c r="C548" s="19"/>
      <c r="D548" s="19"/>
      <c r="E548" s="19"/>
      <c r="F548" s="19"/>
      <c r="G548" s="19"/>
      <c r="H548" s="19"/>
      <c r="I548" s="19"/>
      <c r="J548" s="19"/>
      <c r="K548" s="19"/>
      <c r="L548" s="19"/>
      <c r="M548" s="19"/>
      <c r="N548" s="19"/>
      <c r="O548" s="19"/>
      <c r="P548" s="19"/>
      <c r="Q548" s="19"/>
      <c r="R548" s="19"/>
      <c r="S548" s="20"/>
    </row>
    <row r="549" spans="1:19" x14ac:dyDescent="0.7">
      <c r="A549" s="24"/>
      <c r="B549" s="23"/>
      <c r="C549" s="19"/>
      <c r="D549" s="19"/>
      <c r="E549" s="19"/>
      <c r="F549" s="19"/>
      <c r="G549" s="19"/>
      <c r="H549" s="19"/>
      <c r="I549" s="19"/>
      <c r="J549" s="19"/>
      <c r="K549" s="19"/>
      <c r="L549" s="19"/>
      <c r="M549" s="19"/>
      <c r="N549" s="19"/>
      <c r="O549" s="19"/>
      <c r="P549" s="19"/>
      <c r="Q549" s="19"/>
      <c r="R549" s="19"/>
      <c r="S549" s="20"/>
    </row>
    <row r="550" spans="1:19" x14ac:dyDescent="0.7">
      <c r="A550" s="24"/>
      <c r="B550" s="23"/>
      <c r="C550" s="19"/>
      <c r="D550" s="19"/>
      <c r="E550" s="19"/>
      <c r="F550" s="19"/>
      <c r="G550" s="19"/>
      <c r="H550" s="19"/>
      <c r="I550" s="19"/>
      <c r="J550" s="19"/>
      <c r="K550" s="19"/>
      <c r="L550" s="19"/>
      <c r="M550" s="19"/>
      <c r="N550" s="19"/>
      <c r="O550" s="19"/>
      <c r="P550" s="19"/>
      <c r="Q550" s="19"/>
      <c r="R550" s="19"/>
      <c r="S550" s="20"/>
    </row>
    <row r="551" spans="1:19" x14ac:dyDescent="0.7">
      <c r="A551" s="24"/>
      <c r="B551" s="23"/>
      <c r="C551" s="19"/>
      <c r="D551" s="19"/>
      <c r="E551" s="19"/>
      <c r="F551" s="19"/>
      <c r="G551" s="19"/>
      <c r="H551" s="19"/>
      <c r="I551" s="19"/>
      <c r="J551" s="19"/>
      <c r="K551" s="19"/>
      <c r="L551" s="19"/>
      <c r="M551" s="19"/>
      <c r="N551" s="19"/>
      <c r="O551" s="19"/>
      <c r="P551" s="19"/>
      <c r="Q551" s="19"/>
      <c r="R551" s="19"/>
      <c r="S551" s="20"/>
    </row>
    <row r="552" spans="1:19" x14ac:dyDescent="0.7">
      <c r="A552" s="24"/>
      <c r="B552" s="23"/>
      <c r="C552" s="19"/>
      <c r="D552" s="19"/>
      <c r="E552" s="19"/>
      <c r="F552" s="19"/>
      <c r="G552" s="19"/>
      <c r="H552" s="19"/>
      <c r="I552" s="19"/>
      <c r="J552" s="19"/>
      <c r="K552" s="19"/>
      <c r="L552" s="19"/>
      <c r="M552" s="19"/>
      <c r="N552" s="19"/>
      <c r="O552" s="19"/>
      <c r="P552" s="19"/>
      <c r="Q552" s="19"/>
      <c r="R552" s="19"/>
      <c r="S552" s="20"/>
    </row>
    <row r="553" spans="1:19" x14ac:dyDescent="0.7">
      <c r="A553" s="24"/>
      <c r="B553" s="23"/>
      <c r="C553" s="19"/>
      <c r="D553" s="19"/>
      <c r="E553" s="19"/>
      <c r="F553" s="19"/>
      <c r="G553" s="19"/>
      <c r="H553" s="19"/>
      <c r="I553" s="19"/>
      <c r="J553" s="19"/>
      <c r="K553" s="19"/>
      <c r="L553" s="19"/>
      <c r="M553" s="19"/>
      <c r="N553" s="19"/>
      <c r="O553" s="19"/>
      <c r="P553" s="19"/>
      <c r="Q553" s="19"/>
      <c r="R553" s="19"/>
      <c r="S553" s="20"/>
    </row>
    <row r="554" spans="1:19" x14ac:dyDescent="0.7">
      <c r="A554" s="24"/>
      <c r="B554" s="23"/>
      <c r="C554" s="19"/>
      <c r="D554" s="19"/>
      <c r="E554" s="19"/>
      <c r="F554" s="19"/>
      <c r="G554" s="19"/>
      <c r="H554" s="19"/>
      <c r="I554" s="19"/>
      <c r="J554" s="19"/>
      <c r="K554" s="19"/>
      <c r="L554" s="19"/>
      <c r="M554" s="19"/>
      <c r="N554" s="19"/>
      <c r="O554" s="19"/>
      <c r="P554" s="19"/>
      <c r="Q554" s="19"/>
      <c r="R554" s="19"/>
      <c r="S554" s="20"/>
    </row>
    <row r="555" spans="1:19" x14ac:dyDescent="0.7">
      <c r="A555" s="24"/>
      <c r="B555" s="23"/>
      <c r="C555" s="19"/>
      <c r="D555" s="19"/>
      <c r="E555" s="19"/>
      <c r="F555" s="19"/>
      <c r="G555" s="19"/>
      <c r="H555" s="19"/>
      <c r="I555" s="19"/>
      <c r="J555" s="19"/>
      <c r="K555" s="19"/>
      <c r="L555" s="19"/>
      <c r="M555" s="19"/>
      <c r="N555" s="19"/>
      <c r="O555" s="19"/>
      <c r="P555" s="19"/>
      <c r="Q555" s="19"/>
      <c r="R555" s="19"/>
      <c r="S555" s="20"/>
    </row>
    <row r="556" spans="1:19" x14ac:dyDescent="0.7">
      <c r="A556" s="24"/>
      <c r="B556" s="23"/>
      <c r="C556" s="19"/>
      <c r="D556" s="19"/>
      <c r="E556" s="19"/>
      <c r="F556" s="19"/>
      <c r="G556" s="19"/>
      <c r="H556" s="19"/>
      <c r="I556" s="19"/>
      <c r="J556" s="19"/>
      <c r="K556" s="19"/>
      <c r="L556" s="19"/>
      <c r="M556" s="19"/>
      <c r="N556" s="19"/>
      <c r="O556" s="19"/>
      <c r="P556" s="19"/>
      <c r="Q556" s="19"/>
      <c r="R556" s="19"/>
      <c r="S556" s="20"/>
    </row>
    <row r="557" spans="1:19" x14ac:dyDescent="0.7">
      <c r="A557" s="24"/>
      <c r="B557" s="23"/>
      <c r="C557" s="19"/>
      <c r="D557" s="19"/>
      <c r="E557" s="19"/>
      <c r="F557" s="19"/>
      <c r="G557" s="19"/>
      <c r="H557" s="19"/>
      <c r="I557" s="19"/>
      <c r="J557" s="19"/>
      <c r="K557" s="19"/>
      <c r="L557" s="19"/>
      <c r="M557" s="19"/>
      <c r="N557" s="19"/>
      <c r="O557" s="19"/>
      <c r="P557" s="19"/>
      <c r="Q557" s="19"/>
      <c r="R557" s="19"/>
      <c r="S557" s="20"/>
    </row>
    <row r="558" spans="1:19" x14ac:dyDescent="0.7">
      <c r="A558" s="24"/>
      <c r="B558" s="23"/>
      <c r="C558" s="19"/>
      <c r="D558" s="19"/>
      <c r="E558" s="19"/>
      <c r="F558" s="19"/>
      <c r="G558" s="19"/>
      <c r="H558" s="19"/>
      <c r="I558" s="19"/>
      <c r="J558" s="19"/>
      <c r="K558" s="19"/>
      <c r="L558" s="19"/>
      <c r="M558" s="19"/>
      <c r="N558" s="19"/>
      <c r="O558" s="19"/>
      <c r="P558" s="19"/>
      <c r="Q558" s="19"/>
      <c r="R558" s="19"/>
      <c r="S558" s="20"/>
    </row>
    <row r="559" spans="1:19" x14ac:dyDescent="0.7">
      <c r="A559" s="24"/>
      <c r="B559" s="23"/>
      <c r="C559" s="19"/>
      <c r="D559" s="19"/>
      <c r="E559" s="19"/>
      <c r="F559" s="19"/>
      <c r="G559" s="19"/>
      <c r="H559" s="19"/>
      <c r="I559" s="19"/>
      <c r="J559" s="19"/>
      <c r="K559" s="19"/>
      <c r="L559" s="19"/>
      <c r="M559" s="19"/>
      <c r="N559" s="19"/>
      <c r="O559" s="19"/>
      <c r="P559" s="19"/>
      <c r="Q559" s="19"/>
      <c r="R559" s="19"/>
      <c r="S559" s="20"/>
    </row>
    <row r="560" spans="1:19" x14ac:dyDescent="0.7">
      <c r="A560" s="24"/>
      <c r="B560" s="23"/>
      <c r="C560" s="19"/>
      <c r="D560" s="19"/>
      <c r="E560" s="19"/>
      <c r="F560" s="19"/>
      <c r="G560" s="19"/>
      <c r="H560" s="19"/>
      <c r="I560" s="19"/>
      <c r="J560" s="19"/>
      <c r="K560" s="19"/>
      <c r="L560" s="19"/>
      <c r="M560" s="19"/>
      <c r="N560" s="19"/>
      <c r="O560" s="19"/>
      <c r="P560" s="19"/>
      <c r="Q560" s="19"/>
      <c r="R560" s="19"/>
      <c r="S560" s="20"/>
    </row>
    <row r="561" spans="1:19" x14ac:dyDescent="0.7">
      <c r="A561" s="24"/>
      <c r="B561" s="23"/>
      <c r="C561" s="19"/>
      <c r="D561" s="19"/>
      <c r="E561" s="19"/>
      <c r="F561" s="19"/>
      <c r="G561" s="19"/>
      <c r="H561" s="19"/>
      <c r="I561" s="19"/>
      <c r="J561" s="19"/>
      <c r="K561" s="19"/>
      <c r="L561" s="19"/>
      <c r="M561" s="19"/>
      <c r="N561" s="19"/>
      <c r="O561" s="19"/>
      <c r="P561" s="19"/>
      <c r="Q561" s="19"/>
      <c r="R561" s="19"/>
      <c r="S561" s="20"/>
    </row>
    <row r="562" spans="1:19" x14ac:dyDescent="0.7">
      <c r="A562" s="24"/>
      <c r="B562" s="23"/>
      <c r="C562" s="19"/>
      <c r="D562" s="19"/>
      <c r="E562" s="19"/>
      <c r="F562" s="19"/>
      <c r="G562" s="19"/>
      <c r="H562" s="19"/>
      <c r="I562" s="19"/>
      <c r="J562" s="19"/>
      <c r="K562" s="19"/>
      <c r="L562" s="19"/>
      <c r="M562" s="19"/>
      <c r="N562" s="19"/>
      <c r="O562" s="19"/>
      <c r="P562" s="19"/>
      <c r="Q562" s="19"/>
      <c r="R562" s="19"/>
      <c r="S562" s="20"/>
    </row>
    <row r="563" spans="1:19" x14ac:dyDescent="0.7">
      <c r="A563" s="24"/>
      <c r="B563" s="23"/>
      <c r="C563" s="19"/>
      <c r="D563" s="19"/>
      <c r="E563" s="19"/>
      <c r="F563" s="19"/>
      <c r="G563" s="19"/>
      <c r="H563" s="19"/>
      <c r="I563" s="19"/>
      <c r="J563" s="19"/>
      <c r="K563" s="19"/>
      <c r="L563" s="19"/>
      <c r="M563" s="19"/>
      <c r="N563" s="19"/>
      <c r="O563" s="19"/>
      <c r="P563" s="19"/>
      <c r="Q563" s="19"/>
      <c r="R563" s="19"/>
      <c r="S563" s="20"/>
    </row>
    <row r="564" spans="1:19" x14ac:dyDescent="0.7">
      <c r="A564" s="24"/>
      <c r="B564" s="23"/>
      <c r="C564" s="19"/>
      <c r="D564" s="19"/>
      <c r="E564" s="19"/>
      <c r="F564" s="19"/>
      <c r="G564" s="19"/>
      <c r="H564" s="19"/>
      <c r="I564" s="19"/>
      <c r="J564" s="19"/>
      <c r="K564" s="19"/>
      <c r="L564" s="19"/>
      <c r="M564" s="19"/>
      <c r="N564" s="19"/>
      <c r="O564" s="19"/>
      <c r="P564" s="19"/>
      <c r="Q564" s="19"/>
      <c r="R564" s="19"/>
      <c r="S564" s="20"/>
    </row>
    <row r="565" spans="1:19" x14ac:dyDescent="0.7">
      <c r="A565" s="24"/>
      <c r="B565" s="23"/>
      <c r="C565" s="19"/>
      <c r="D565" s="19"/>
      <c r="E565" s="19"/>
      <c r="F565" s="19"/>
      <c r="G565" s="19"/>
      <c r="H565" s="19"/>
      <c r="I565" s="19"/>
      <c r="J565" s="19"/>
      <c r="K565" s="19"/>
      <c r="L565" s="19"/>
      <c r="M565" s="19"/>
      <c r="N565" s="19"/>
      <c r="O565" s="19"/>
      <c r="P565" s="19"/>
      <c r="Q565" s="19"/>
      <c r="R565" s="19"/>
      <c r="S565" s="20"/>
    </row>
    <row r="566" spans="1:19" x14ac:dyDescent="0.7">
      <c r="A566" s="24"/>
      <c r="B566" s="23"/>
      <c r="C566" s="19"/>
      <c r="D566" s="19"/>
      <c r="E566" s="19"/>
      <c r="F566" s="19"/>
      <c r="G566" s="19"/>
      <c r="H566" s="19"/>
      <c r="I566" s="19"/>
      <c r="J566" s="19"/>
      <c r="K566" s="19"/>
      <c r="L566" s="19"/>
      <c r="M566" s="19"/>
      <c r="N566" s="19"/>
      <c r="O566" s="19"/>
      <c r="P566" s="19"/>
      <c r="Q566" s="19"/>
      <c r="R566" s="19"/>
      <c r="S566" s="20"/>
    </row>
    <row r="567" spans="1:19" x14ac:dyDescent="0.7">
      <c r="A567" s="24"/>
      <c r="B567" s="23"/>
      <c r="C567" s="19"/>
      <c r="D567" s="19"/>
      <c r="E567" s="19"/>
      <c r="F567" s="19"/>
      <c r="G567" s="19"/>
      <c r="H567" s="19"/>
      <c r="I567" s="19"/>
      <c r="J567" s="19"/>
      <c r="K567" s="19"/>
      <c r="L567" s="19"/>
      <c r="M567" s="19"/>
      <c r="N567" s="19"/>
      <c r="O567" s="19"/>
      <c r="P567" s="19"/>
      <c r="Q567" s="19"/>
      <c r="R567" s="19"/>
      <c r="S567" s="20"/>
    </row>
    <row r="568" spans="1:19" x14ac:dyDescent="0.7">
      <c r="A568" s="24"/>
      <c r="B568" s="23"/>
      <c r="C568" s="19"/>
      <c r="D568" s="19"/>
      <c r="E568" s="19"/>
      <c r="F568" s="19"/>
      <c r="G568" s="19"/>
      <c r="H568" s="19"/>
      <c r="I568" s="19"/>
      <c r="J568" s="19"/>
      <c r="K568" s="19"/>
      <c r="L568" s="19"/>
      <c r="M568" s="19"/>
      <c r="N568" s="19"/>
      <c r="O568" s="19"/>
      <c r="P568" s="19"/>
      <c r="Q568" s="19"/>
      <c r="R568" s="19"/>
      <c r="S568" s="20"/>
    </row>
    <row r="569" spans="1:19" x14ac:dyDescent="0.7">
      <c r="A569" s="24"/>
      <c r="B569" s="23"/>
      <c r="C569" s="19"/>
      <c r="D569" s="19"/>
      <c r="E569" s="19"/>
      <c r="F569" s="19"/>
      <c r="G569" s="19"/>
      <c r="H569" s="19"/>
      <c r="I569" s="19"/>
      <c r="J569" s="19"/>
      <c r="K569" s="19"/>
      <c r="L569" s="19"/>
      <c r="M569" s="19"/>
      <c r="N569" s="19"/>
      <c r="O569" s="19"/>
      <c r="P569" s="19"/>
      <c r="Q569" s="19"/>
      <c r="R569" s="19"/>
      <c r="S569" s="20"/>
    </row>
    <row r="570" spans="1:19" x14ac:dyDescent="0.7">
      <c r="A570" s="24"/>
      <c r="B570" s="23"/>
      <c r="C570" s="19"/>
      <c r="D570" s="19"/>
      <c r="E570" s="19"/>
      <c r="F570" s="19"/>
      <c r="G570" s="19"/>
      <c r="H570" s="19"/>
      <c r="I570" s="19"/>
      <c r="J570" s="19"/>
      <c r="K570" s="19"/>
      <c r="L570" s="19"/>
      <c r="M570" s="19"/>
      <c r="N570" s="19"/>
      <c r="O570" s="19"/>
      <c r="P570" s="19"/>
      <c r="Q570" s="19"/>
      <c r="R570" s="19"/>
      <c r="S570" s="20"/>
    </row>
    <row r="571" spans="1:19" x14ac:dyDescent="0.7">
      <c r="A571" s="24"/>
      <c r="B571" s="23"/>
      <c r="C571" s="19"/>
      <c r="D571" s="19"/>
      <c r="E571" s="19"/>
      <c r="F571" s="19"/>
      <c r="G571" s="19"/>
      <c r="H571" s="19"/>
      <c r="I571" s="19"/>
      <c r="J571" s="19"/>
      <c r="K571" s="19"/>
      <c r="L571" s="19"/>
      <c r="M571" s="19"/>
      <c r="N571" s="19"/>
      <c r="O571" s="19"/>
      <c r="P571" s="19"/>
      <c r="Q571" s="19"/>
      <c r="R571" s="19"/>
      <c r="S571" s="20"/>
    </row>
    <row r="572" spans="1:19" x14ac:dyDescent="0.7">
      <c r="A572" s="24"/>
      <c r="B572" s="23"/>
      <c r="C572" s="19"/>
      <c r="D572" s="19"/>
      <c r="E572" s="19"/>
      <c r="F572" s="19"/>
      <c r="G572" s="19"/>
      <c r="H572" s="19"/>
      <c r="I572" s="19"/>
      <c r="J572" s="19"/>
      <c r="K572" s="19"/>
      <c r="L572" s="19"/>
      <c r="M572" s="19"/>
      <c r="N572" s="19"/>
      <c r="O572" s="19"/>
      <c r="P572" s="19"/>
      <c r="Q572" s="19"/>
      <c r="R572" s="19"/>
      <c r="S572" s="20"/>
    </row>
    <row r="573" spans="1:19" x14ac:dyDescent="0.7">
      <c r="A573" s="24"/>
      <c r="B573" s="23"/>
      <c r="C573" s="19"/>
      <c r="D573" s="19"/>
      <c r="E573" s="19"/>
      <c r="F573" s="19"/>
      <c r="G573" s="19"/>
      <c r="H573" s="19"/>
      <c r="I573" s="19"/>
      <c r="J573" s="19"/>
      <c r="K573" s="19"/>
      <c r="L573" s="19"/>
      <c r="M573" s="19"/>
      <c r="N573" s="19"/>
      <c r="O573" s="19"/>
      <c r="P573" s="19"/>
      <c r="Q573" s="19"/>
      <c r="R573" s="19"/>
      <c r="S573" s="20"/>
    </row>
    <row r="574" spans="1:19" x14ac:dyDescent="0.7">
      <c r="A574" s="24"/>
      <c r="B574" s="23"/>
      <c r="C574" s="19"/>
      <c r="D574" s="19"/>
      <c r="E574" s="19"/>
      <c r="F574" s="19"/>
      <c r="G574" s="19"/>
      <c r="H574" s="19"/>
      <c r="I574" s="19"/>
      <c r="J574" s="19"/>
      <c r="K574" s="19"/>
      <c r="L574" s="19"/>
      <c r="M574" s="19"/>
      <c r="N574" s="19"/>
      <c r="O574" s="19"/>
      <c r="P574" s="19"/>
      <c r="Q574" s="19"/>
      <c r="R574" s="19"/>
      <c r="S574" s="20"/>
    </row>
    <row r="575" spans="1:19" x14ac:dyDescent="0.7">
      <c r="A575" s="24"/>
      <c r="B575" s="23"/>
      <c r="C575" s="19"/>
      <c r="D575" s="19"/>
      <c r="E575" s="19"/>
      <c r="F575" s="19"/>
      <c r="G575" s="19"/>
      <c r="H575" s="19"/>
      <c r="I575" s="19"/>
      <c r="J575" s="19"/>
      <c r="K575" s="19"/>
      <c r="L575" s="19"/>
      <c r="M575" s="19"/>
      <c r="N575" s="19"/>
      <c r="O575" s="19"/>
      <c r="P575" s="19"/>
      <c r="Q575" s="19"/>
      <c r="R575" s="19"/>
      <c r="S575" s="20"/>
    </row>
    <row r="576" spans="1:19" x14ac:dyDescent="0.7">
      <c r="A576" s="24"/>
      <c r="B576" s="23"/>
      <c r="C576" s="19"/>
      <c r="D576" s="19"/>
      <c r="E576" s="19"/>
      <c r="F576" s="19"/>
      <c r="G576" s="19"/>
      <c r="H576" s="19"/>
      <c r="I576" s="19"/>
      <c r="J576" s="19"/>
      <c r="K576" s="19"/>
      <c r="L576" s="19"/>
      <c r="M576" s="19"/>
      <c r="N576" s="19"/>
      <c r="O576" s="19"/>
      <c r="P576" s="19"/>
      <c r="Q576" s="19"/>
      <c r="R576" s="19"/>
      <c r="S576" s="20"/>
    </row>
    <row r="577" spans="1:19" x14ac:dyDescent="0.7">
      <c r="A577" s="24"/>
      <c r="B577" s="23"/>
      <c r="C577" s="19"/>
      <c r="D577" s="19"/>
      <c r="E577" s="19"/>
      <c r="F577" s="19"/>
      <c r="G577" s="19"/>
      <c r="H577" s="19"/>
      <c r="I577" s="19"/>
      <c r="J577" s="19"/>
      <c r="K577" s="19"/>
      <c r="L577" s="19"/>
      <c r="M577" s="19"/>
      <c r="N577" s="19"/>
      <c r="O577" s="19"/>
      <c r="P577" s="19"/>
      <c r="Q577" s="19"/>
      <c r="R577" s="19"/>
      <c r="S577" s="20"/>
    </row>
    <row r="578" spans="1:19" x14ac:dyDescent="0.7">
      <c r="A578" s="24"/>
      <c r="B578" s="23"/>
      <c r="C578" s="19"/>
      <c r="D578" s="19"/>
      <c r="E578" s="19"/>
      <c r="F578" s="19"/>
      <c r="G578" s="19"/>
      <c r="H578" s="19"/>
      <c r="I578" s="19"/>
      <c r="J578" s="19"/>
      <c r="K578" s="19"/>
      <c r="L578" s="19"/>
      <c r="M578" s="19"/>
      <c r="N578" s="19"/>
      <c r="O578" s="19"/>
      <c r="P578" s="19"/>
      <c r="Q578" s="19"/>
      <c r="R578" s="19"/>
      <c r="S578" s="20"/>
    </row>
    <row r="579" spans="1:19" x14ac:dyDescent="0.7">
      <c r="A579" s="24"/>
      <c r="B579" s="23"/>
      <c r="C579" s="19"/>
      <c r="D579" s="19"/>
      <c r="E579" s="19"/>
      <c r="F579" s="19"/>
      <c r="G579" s="19"/>
      <c r="H579" s="19"/>
      <c r="I579" s="19"/>
      <c r="J579" s="19"/>
      <c r="K579" s="19"/>
      <c r="L579" s="19"/>
      <c r="M579" s="19"/>
      <c r="N579" s="19"/>
      <c r="O579" s="19"/>
      <c r="P579" s="19"/>
      <c r="Q579" s="19"/>
      <c r="R579" s="19"/>
      <c r="S579" s="20"/>
    </row>
    <row r="580" spans="1:19" x14ac:dyDescent="0.7">
      <c r="A580" s="24"/>
      <c r="B580" s="23"/>
      <c r="C580" s="19"/>
      <c r="D580" s="19"/>
      <c r="E580" s="19"/>
      <c r="F580" s="19"/>
      <c r="G580" s="19"/>
      <c r="H580" s="19"/>
      <c r="I580" s="19"/>
      <c r="J580" s="19"/>
      <c r="K580" s="19"/>
      <c r="L580" s="19"/>
      <c r="M580" s="19"/>
      <c r="N580" s="19"/>
      <c r="O580" s="19"/>
      <c r="P580" s="19"/>
      <c r="Q580" s="19"/>
      <c r="R580" s="19"/>
      <c r="S580" s="20"/>
    </row>
    <row r="581" spans="1:19" x14ac:dyDescent="0.7">
      <c r="A581" s="24"/>
      <c r="B581" s="23"/>
      <c r="C581" s="19"/>
      <c r="D581" s="19"/>
      <c r="E581" s="19"/>
      <c r="F581" s="19"/>
      <c r="G581" s="19"/>
      <c r="H581" s="19"/>
      <c r="I581" s="19"/>
      <c r="J581" s="19"/>
      <c r="K581" s="19"/>
      <c r="L581" s="19"/>
      <c r="M581" s="19"/>
      <c r="N581" s="19"/>
      <c r="O581" s="19"/>
      <c r="P581" s="19"/>
      <c r="Q581" s="19"/>
      <c r="R581" s="19"/>
      <c r="S581" s="20"/>
    </row>
    <row r="582" spans="1:19" x14ac:dyDescent="0.7">
      <c r="A582" s="24"/>
      <c r="B582" s="23"/>
      <c r="C582" s="19"/>
      <c r="D582" s="19"/>
      <c r="E582" s="19"/>
      <c r="F582" s="19"/>
      <c r="G582" s="19"/>
      <c r="H582" s="19"/>
      <c r="I582" s="19"/>
      <c r="J582" s="19"/>
      <c r="K582" s="19"/>
      <c r="L582" s="19"/>
      <c r="M582" s="19"/>
      <c r="N582" s="19"/>
      <c r="O582" s="19"/>
      <c r="P582" s="19"/>
      <c r="Q582" s="19"/>
      <c r="R582" s="19"/>
      <c r="S582" s="20"/>
    </row>
    <row r="583" spans="1:19" x14ac:dyDescent="0.7">
      <c r="A583" s="24"/>
      <c r="B583" s="23"/>
      <c r="C583" s="19"/>
      <c r="D583" s="19"/>
      <c r="E583" s="19"/>
      <c r="F583" s="19"/>
      <c r="G583" s="19"/>
      <c r="H583" s="19"/>
      <c r="I583" s="19"/>
      <c r="J583" s="19"/>
      <c r="K583" s="19"/>
      <c r="L583" s="19"/>
      <c r="M583" s="19"/>
      <c r="N583" s="19"/>
      <c r="O583" s="19"/>
      <c r="P583" s="19"/>
      <c r="Q583" s="19"/>
      <c r="R583" s="19"/>
      <c r="S583" s="20"/>
    </row>
    <row r="584" spans="1:19" x14ac:dyDescent="0.7">
      <c r="A584" s="24"/>
      <c r="B584" s="23"/>
      <c r="C584" s="19"/>
      <c r="D584" s="19"/>
      <c r="E584" s="19"/>
      <c r="F584" s="19"/>
      <c r="G584" s="19"/>
      <c r="H584" s="19"/>
      <c r="I584" s="19"/>
      <c r="J584" s="19"/>
      <c r="K584" s="19"/>
      <c r="L584" s="19"/>
      <c r="M584" s="19"/>
      <c r="N584" s="19"/>
      <c r="O584" s="19"/>
      <c r="P584" s="19"/>
      <c r="Q584" s="19"/>
      <c r="R584" s="19"/>
      <c r="S584" s="20"/>
    </row>
    <row r="585" spans="1:19" x14ac:dyDescent="0.7">
      <c r="A585" s="24"/>
      <c r="B585" s="23"/>
      <c r="C585" s="19"/>
      <c r="D585" s="19"/>
      <c r="E585" s="19"/>
      <c r="F585" s="19"/>
      <c r="G585" s="19"/>
      <c r="H585" s="19"/>
      <c r="I585" s="19"/>
      <c r="J585" s="19"/>
      <c r="K585" s="19"/>
      <c r="L585" s="19"/>
      <c r="M585" s="19"/>
      <c r="N585" s="19"/>
      <c r="O585" s="19"/>
      <c r="P585" s="19"/>
      <c r="Q585" s="19"/>
      <c r="R585" s="19"/>
      <c r="S585" s="20"/>
    </row>
    <row r="586" spans="1:19" x14ac:dyDescent="0.7">
      <c r="A586" s="24"/>
      <c r="B586" s="23"/>
      <c r="C586" s="19"/>
      <c r="D586" s="19"/>
      <c r="E586" s="19"/>
      <c r="F586" s="19"/>
      <c r="G586" s="19"/>
      <c r="H586" s="19"/>
      <c r="I586" s="19"/>
      <c r="J586" s="19"/>
      <c r="K586" s="19"/>
      <c r="L586" s="19"/>
      <c r="M586" s="19"/>
      <c r="N586" s="19"/>
      <c r="O586" s="19"/>
      <c r="P586" s="19"/>
      <c r="Q586" s="19"/>
      <c r="R586" s="19"/>
      <c r="S586" s="20"/>
    </row>
    <row r="587" spans="1:19" x14ac:dyDescent="0.7">
      <c r="A587" s="24"/>
      <c r="B587" s="23"/>
      <c r="C587" s="19"/>
      <c r="D587" s="19"/>
      <c r="E587" s="19"/>
      <c r="F587" s="19"/>
      <c r="G587" s="19"/>
      <c r="H587" s="19"/>
      <c r="I587" s="19"/>
      <c r="J587" s="19"/>
      <c r="K587" s="19"/>
      <c r="L587" s="19"/>
      <c r="M587" s="19"/>
      <c r="N587" s="19"/>
      <c r="O587" s="19"/>
      <c r="P587" s="19"/>
      <c r="Q587" s="19"/>
      <c r="R587" s="19"/>
      <c r="S587" s="20"/>
    </row>
    <row r="588" spans="1:19" x14ac:dyDescent="0.7">
      <c r="A588" s="24"/>
      <c r="B588" s="23"/>
      <c r="C588" s="19"/>
      <c r="D588" s="19"/>
      <c r="E588" s="19"/>
      <c r="F588" s="19"/>
      <c r="G588" s="19"/>
      <c r="H588" s="19"/>
      <c r="I588" s="19"/>
      <c r="J588" s="19"/>
      <c r="K588" s="19"/>
      <c r="L588" s="19"/>
      <c r="M588" s="19"/>
      <c r="N588" s="19"/>
      <c r="O588" s="19"/>
      <c r="P588" s="19"/>
      <c r="Q588" s="19"/>
      <c r="R588" s="19"/>
      <c r="S588" s="20"/>
    </row>
    <row r="589" spans="1:19" x14ac:dyDescent="0.7">
      <c r="A589" s="24"/>
      <c r="B589" s="23"/>
      <c r="C589" s="19"/>
      <c r="D589" s="19"/>
      <c r="E589" s="19"/>
      <c r="F589" s="19"/>
      <c r="G589" s="19"/>
      <c r="H589" s="19"/>
      <c r="I589" s="19"/>
      <c r="J589" s="19"/>
      <c r="K589" s="19"/>
      <c r="L589" s="19"/>
      <c r="M589" s="19"/>
      <c r="N589" s="19"/>
      <c r="O589" s="19"/>
      <c r="P589" s="19"/>
      <c r="Q589" s="19"/>
      <c r="R589" s="19"/>
      <c r="S589" s="20"/>
    </row>
    <row r="590" spans="1:19" x14ac:dyDescent="0.7">
      <c r="A590" s="24"/>
      <c r="B590" s="23"/>
      <c r="C590" s="19"/>
      <c r="D590" s="19"/>
      <c r="E590" s="19"/>
      <c r="F590" s="19"/>
      <c r="G590" s="19"/>
      <c r="H590" s="19"/>
      <c r="I590" s="19"/>
      <c r="J590" s="19"/>
      <c r="K590" s="19"/>
      <c r="L590" s="19"/>
      <c r="M590" s="19"/>
      <c r="N590" s="19"/>
      <c r="O590" s="19"/>
      <c r="P590" s="19"/>
      <c r="Q590" s="19"/>
      <c r="R590" s="19"/>
      <c r="S590" s="20"/>
    </row>
    <row r="591" spans="1:19" x14ac:dyDescent="0.7">
      <c r="A591" s="24"/>
      <c r="B591" s="23"/>
      <c r="C591" s="19"/>
      <c r="D591" s="19"/>
      <c r="E591" s="19"/>
      <c r="F591" s="19"/>
      <c r="G591" s="19"/>
      <c r="H591" s="19"/>
      <c r="I591" s="19"/>
      <c r="J591" s="19"/>
      <c r="K591" s="19"/>
      <c r="L591" s="19"/>
      <c r="M591" s="19"/>
      <c r="N591" s="19"/>
      <c r="O591" s="19"/>
      <c r="P591" s="19"/>
      <c r="Q591" s="19"/>
      <c r="R591" s="19"/>
      <c r="S591" s="20"/>
    </row>
    <row r="592" spans="1:19" x14ac:dyDescent="0.7">
      <c r="A592" s="24"/>
      <c r="B592" s="23"/>
      <c r="C592" s="19"/>
      <c r="D592" s="19"/>
      <c r="E592" s="19"/>
      <c r="F592" s="19"/>
      <c r="G592" s="19"/>
      <c r="H592" s="19"/>
      <c r="I592" s="19"/>
      <c r="J592" s="19"/>
      <c r="K592" s="19"/>
      <c r="L592" s="19"/>
      <c r="M592" s="19"/>
      <c r="N592" s="19"/>
      <c r="O592" s="19"/>
      <c r="P592" s="19"/>
      <c r="Q592" s="19"/>
      <c r="R592" s="19"/>
      <c r="S592" s="20"/>
    </row>
    <row r="593" spans="1:19" x14ac:dyDescent="0.7">
      <c r="A593" s="24"/>
      <c r="B593" s="23"/>
      <c r="C593" s="19"/>
      <c r="D593" s="19"/>
      <c r="E593" s="19"/>
      <c r="F593" s="19"/>
      <c r="G593" s="19"/>
      <c r="H593" s="19"/>
      <c r="I593" s="19"/>
      <c r="J593" s="19"/>
      <c r="K593" s="19"/>
      <c r="L593" s="19"/>
      <c r="M593" s="19"/>
      <c r="N593" s="19"/>
      <c r="O593" s="19"/>
      <c r="P593" s="19"/>
      <c r="Q593" s="19"/>
      <c r="R593" s="19"/>
      <c r="S593" s="20"/>
    </row>
    <row r="594" spans="1:19" x14ac:dyDescent="0.7">
      <c r="A594" s="24"/>
      <c r="B594" s="23"/>
      <c r="C594" s="19"/>
      <c r="D594" s="19"/>
      <c r="E594" s="19"/>
      <c r="F594" s="19"/>
      <c r="G594" s="19"/>
      <c r="H594" s="19"/>
      <c r="I594" s="19"/>
      <c r="J594" s="19"/>
      <c r="K594" s="19"/>
      <c r="L594" s="19"/>
      <c r="M594" s="19"/>
      <c r="N594" s="19"/>
      <c r="O594" s="19"/>
      <c r="P594" s="19"/>
      <c r="Q594" s="19"/>
      <c r="R594" s="19"/>
      <c r="S594" s="20"/>
    </row>
    <row r="595" spans="1:19" x14ac:dyDescent="0.7">
      <c r="A595" s="24"/>
      <c r="B595" s="23"/>
      <c r="C595" s="19"/>
      <c r="D595" s="19"/>
      <c r="E595" s="19"/>
      <c r="F595" s="19"/>
      <c r="G595" s="19"/>
      <c r="H595" s="19"/>
      <c r="I595" s="19"/>
      <c r="J595" s="19"/>
      <c r="K595" s="19"/>
      <c r="L595" s="19"/>
      <c r="M595" s="19"/>
      <c r="N595" s="19"/>
      <c r="O595" s="19"/>
      <c r="P595" s="19"/>
      <c r="Q595" s="19"/>
      <c r="R595" s="19"/>
      <c r="S595" s="20"/>
    </row>
    <row r="596" spans="1:19" x14ac:dyDescent="0.7">
      <c r="A596" s="24"/>
      <c r="B596" s="23"/>
      <c r="C596" s="19"/>
      <c r="D596" s="19"/>
      <c r="E596" s="19"/>
      <c r="F596" s="19"/>
      <c r="G596" s="19"/>
      <c r="H596" s="19"/>
      <c r="I596" s="19"/>
      <c r="J596" s="19"/>
      <c r="K596" s="19"/>
      <c r="L596" s="19"/>
      <c r="M596" s="19"/>
      <c r="N596" s="19"/>
      <c r="O596" s="19"/>
      <c r="P596" s="19"/>
      <c r="Q596" s="19"/>
      <c r="R596" s="19"/>
      <c r="S596" s="20"/>
    </row>
    <row r="597" spans="1:19" x14ac:dyDescent="0.7">
      <c r="A597" s="24"/>
      <c r="B597" s="23"/>
      <c r="C597" s="19"/>
      <c r="D597" s="19"/>
      <c r="E597" s="19"/>
      <c r="F597" s="19"/>
      <c r="G597" s="19"/>
      <c r="H597" s="19"/>
      <c r="I597" s="19"/>
      <c r="J597" s="19"/>
      <c r="K597" s="19"/>
      <c r="L597" s="19"/>
      <c r="M597" s="19"/>
      <c r="N597" s="19"/>
      <c r="O597" s="19"/>
      <c r="P597" s="19"/>
      <c r="Q597" s="19"/>
      <c r="R597" s="19"/>
      <c r="S597" s="20"/>
    </row>
    <row r="598" spans="1:19" x14ac:dyDescent="0.7">
      <c r="A598" s="24"/>
      <c r="B598" s="23"/>
      <c r="C598" s="19"/>
      <c r="D598" s="19"/>
      <c r="E598" s="19"/>
      <c r="F598" s="19"/>
      <c r="G598" s="19"/>
      <c r="H598" s="19"/>
      <c r="I598" s="19"/>
      <c r="J598" s="19"/>
      <c r="K598" s="19"/>
      <c r="L598" s="19"/>
      <c r="M598" s="19"/>
      <c r="N598" s="19"/>
      <c r="O598" s="19"/>
      <c r="P598" s="19"/>
      <c r="Q598" s="19"/>
      <c r="R598" s="19"/>
      <c r="S598" s="20"/>
    </row>
    <row r="599" spans="1:19" x14ac:dyDescent="0.7">
      <c r="A599" s="24"/>
      <c r="B599" s="23"/>
      <c r="C599" s="19"/>
      <c r="D599" s="19"/>
      <c r="E599" s="19"/>
      <c r="F599" s="19"/>
      <c r="G599" s="19"/>
      <c r="H599" s="19"/>
      <c r="I599" s="19"/>
      <c r="J599" s="19"/>
      <c r="K599" s="19"/>
      <c r="L599" s="19"/>
      <c r="M599" s="19"/>
      <c r="N599" s="19"/>
      <c r="O599" s="19"/>
      <c r="P599" s="19"/>
      <c r="Q599" s="19"/>
      <c r="R599" s="19"/>
      <c r="S599" s="20"/>
    </row>
    <row r="600" spans="1:19" x14ac:dyDescent="0.7">
      <c r="A600" s="24"/>
      <c r="B600" s="23"/>
      <c r="C600" s="19"/>
      <c r="D600" s="19"/>
      <c r="E600" s="19"/>
      <c r="F600" s="19"/>
      <c r="G600" s="19"/>
      <c r="H600" s="19"/>
      <c r="I600" s="19"/>
      <c r="J600" s="19"/>
      <c r="K600" s="19"/>
      <c r="L600" s="19"/>
      <c r="M600" s="19"/>
      <c r="N600" s="19"/>
      <c r="O600" s="19"/>
      <c r="P600" s="19"/>
      <c r="Q600" s="19"/>
      <c r="R600" s="19"/>
      <c r="S600" s="20"/>
    </row>
    <row r="601" spans="1:19" x14ac:dyDescent="0.7">
      <c r="A601" s="24"/>
      <c r="B601" s="23"/>
      <c r="C601" s="19"/>
      <c r="D601" s="19"/>
      <c r="E601" s="19"/>
      <c r="F601" s="19"/>
      <c r="G601" s="19"/>
      <c r="H601" s="19"/>
      <c r="I601" s="19"/>
      <c r="J601" s="19"/>
      <c r="K601" s="19"/>
      <c r="L601" s="19"/>
      <c r="M601" s="19"/>
      <c r="N601" s="19"/>
      <c r="O601" s="19"/>
      <c r="P601" s="19"/>
      <c r="Q601" s="19"/>
      <c r="R601" s="19"/>
      <c r="S601" s="20"/>
    </row>
    <row r="602" spans="1:19" x14ac:dyDescent="0.7">
      <c r="A602" s="24"/>
      <c r="B602" s="23"/>
      <c r="C602" s="19"/>
      <c r="D602" s="19"/>
      <c r="E602" s="19"/>
      <c r="F602" s="19"/>
      <c r="G602" s="19"/>
      <c r="H602" s="19"/>
      <c r="I602" s="19"/>
      <c r="J602" s="19"/>
      <c r="K602" s="19"/>
      <c r="L602" s="19"/>
      <c r="M602" s="19"/>
      <c r="N602" s="19"/>
      <c r="O602" s="19"/>
      <c r="P602" s="19"/>
      <c r="Q602" s="19"/>
      <c r="R602" s="19"/>
      <c r="S602" s="20"/>
    </row>
    <row r="603" spans="1:19" x14ac:dyDescent="0.7">
      <c r="A603" s="24"/>
      <c r="B603" s="23"/>
      <c r="C603" s="19"/>
      <c r="D603" s="19"/>
      <c r="E603" s="19"/>
      <c r="F603" s="19"/>
      <c r="G603" s="19"/>
      <c r="H603" s="19"/>
      <c r="I603" s="19"/>
      <c r="J603" s="19"/>
      <c r="K603" s="19"/>
      <c r="L603" s="19"/>
      <c r="M603" s="19"/>
      <c r="N603" s="19"/>
      <c r="O603" s="19"/>
      <c r="P603" s="19"/>
      <c r="Q603" s="19"/>
      <c r="R603" s="19"/>
      <c r="S603" s="20"/>
    </row>
    <row r="604" spans="1:19" x14ac:dyDescent="0.7">
      <c r="A604" s="24"/>
      <c r="B604" s="23"/>
      <c r="C604" s="19"/>
      <c r="D604" s="19"/>
      <c r="E604" s="19"/>
      <c r="F604" s="19"/>
      <c r="G604" s="19"/>
      <c r="H604" s="19"/>
      <c r="I604" s="19"/>
      <c r="J604" s="19"/>
      <c r="K604" s="19"/>
      <c r="L604" s="19"/>
      <c r="M604" s="19"/>
      <c r="N604" s="19"/>
      <c r="O604" s="19"/>
      <c r="P604" s="19"/>
      <c r="Q604" s="19"/>
      <c r="R604" s="19"/>
      <c r="S604" s="20"/>
    </row>
    <row r="605" spans="1:19" x14ac:dyDescent="0.7">
      <c r="A605" s="24"/>
      <c r="B605" s="23"/>
      <c r="C605" s="19"/>
      <c r="D605" s="19"/>
      <c r="E605" s="19"/>
      <c r="F605" s="19"/>
      <c r="G605" s="19"/>
      <c r="H605" s="19"/>
      <c r="I605" s="19"/>
      <c r="J605" s="19"/>
      <c r="K605" s="19"/>
      <c r="L605" s="19"/>
      <c r="M605" s="19"/>
      <c r="N605" s="19"/>
      <c r="O605" s="19"/>
      <c r="P605" s="19"/>
      <c r="Q605" s="19"/>
      <c r="R605" s="19"/>
      <c r="S605" s="20"/>
    </row>
    <row r="606" spans="1:19" x14ac:dyDescent="0.7">
      <c r="A606" s="24"/>
      <c r="B606" s="23"/>
      <c r="C606" s="19"/>
      <c r="D606" s="19"/>
      <c r="E606" s="19"/>
      <c r="F606" s="19"/>
      <c r="G606" s="19"/>
      <c r="H606" s="19"/>
      <c r="I606" s="19"/>
      <c r="J606" s="19"/>
      <c r="K606" s="19"/>
      <c r="L606" s="19"/>
      <c r="M606" s="19"/>
      <c r="N606" s="19"/>
      <c r="O606" s="19"/>
      <c r="P606" s="19"/>
      <c r="Q606" s="19"/>
      <c r="R606" s="19"/>
      <c r="S606" s="20"/>
    </row>
    <row r="607" spans="1:19" x14ac:dyDescent="0.7">
      <c r="A607" s="24"/>
      <c r="B607" s="23"/>
      <c r="C607" s="19"/>
      <c r="D607" s="19"/>
      <c r="E607" s="19"/>
      <c r="F607" s="19"/>
      <c r="G607" s="19"/>
      <c r="H607" s="19"/>
      <c r="I607" s="19"/>
      <c r="J607" s="19"/>
      <c r="K607" s="19"/>
      <c r="L607" s="19"/>
      <c r="M607" s="19"/>
      <c r="N607" s="19"/>
      <c r="O607" s="19"/>
      <c r="P607" s="19"/>
      <c r="Q607" s="19"/>
      <c r="R607" s="19"/>
      <c r="S607" s="20"/>
    </row>
    <row r="608" spans="1:19" x14ac:dyDescent="0.7">
      <c r="A608" s="24"/>
      <c r="B608" s="23"/>
      <c r="C608" s="19"/>
      <c r="D608" s="19"/>
      <c r="E608" s="19"/>
      <c r="F608" s="19"/>
      <c r="G608" s="19"/>
      <c r="H608" s="19"/>
      <c r="I608" s="19"/>
      <c r="J608" s="19"/>
      <c r="K608" s="19"/>
      <c r="L608" s="19"/>
      <c r="M608" s="19"/>
      <c r="N608" s="19"/>
      <c r="O608" s="19"/>
      <c r="P608" s="19"/>
      <c r="Q608" s="19"/>
      <c r="R608" s="19"/>
      <c r="S608" s="20"/>
    </row>
    <row r="609" spans="1:19" x14ac:dyDescent="0.7">
      <c r="A609" s="24"/>
      <c r="B609" s="23"/>
      <c r="C609" s="19"/>
      <c r="D609" s="19"/>
      <c r="E609" s="19"/>
      <c r="F609" s="19"/>
      <c r="G609" s="19"/>
      <c r="H609" s="19"/>
      <c r="I609" s="19"/>
      <c r="J609" s="19"/>
      <c r="K609" s="19"/>
      <c r="L609" s="19"/>
      <c r="M609" s="19"/>
      <c r="N609" s="19"/>
      <c r="O609" s="19"/>
      <c r="P609" s="19"/>
      <c r="Q609" s="19"/>
      <c r="R609" s="19"/>
      <c r="S609" s="20"/>
    </row>
    <row r="610" spans="1:19" x14ac:dyDescent="0.7">
      <c r="A610" s="24"/>
      <c r="B610" s="23"/>
      <c r="C610" s="19"/>
      <c r="D610" s="19"/>
      <c r="E610" s="19"/>
      <c r="F610" s="19"/>
      <c r="G610" s="19"/>
      <c r="H610" s="19"/>
      <c r="I610" s="19"/>
      <c r="J610" s="19"/>
      <c r="K610" s="19"/>
      <c r="L610" s="19"/>
      <c r="M610" s="19"/>
      <c r="N610" s="19"/>
      <c r="O610" s="19"/>
      <c r="P610" s="19"/>
      <c r="Q610" s="19"/>
      <c r="R610" s="19"/>
      <c r="S610" s="20"/>
    </row>
    <row r="611" spans="1:19" x14ac:dyDescent="0.7">
      <c r="A611" s="24"/>
      <c r="B611" s="23"/>
      <c r="C611" s="19"/>
      <c r="D611" s="19"/>
      <c r="E611" s="19"/>
      <c r="F611" s="19"/>
      <c r="G611" s="19"/>
      <c r="H611" s="19"/>
      <c r="I611" s="19"/>
      <c r="J611" s="19"/>
      <c r="K611" s="19"/>
      <c r="L611" s="19"/>
      <c r="M611" s="19"/>
      <c r="N611" s="19"/>
      <c r="O611" s="19"/>
      <c r="P611" s="19"/>
      <c r="Q611" s="19"/>
      <c r="R611" s="19"/>
      <c r="S611" s="20"/>
    </row>
    <row r="612" spans="1:19" x14ac:dyDescent="0.7">
      <c r="A612" s="24"/>
      <c r="B612" s="23"/>
      <c r="C612" s="19"/>
      <c r="D612" s="19"/>
      <c r="E612" s="19"/>
      <c r="F612" s="19"/>
      <c r="G612" s="19"/>
      <c r="H612" s="19"/>
      <c r="I612" s="19"/>
      <c r="J612" s="19"/>
      <c r="K612" s="19"/>
      <c r="L612" s="19"/>
      <c r="M612" s="19"/>
      <c r="N612" s="19"/>
      <c r="O612" s="19"/>
      <c r="P612" s="19"/>
      <c r="Q612" s="19"/>
      <c r="R612" s="19"/>
      <c r="S612" s="20"/>
    </row>
    <row r="613" spans="1:19" x14ac:dyDescent="0.7">
      <c r="A613" s="24"/>
      <c r="B613" s="23"/>
      <c r="C613" s="19"/>
      <c r="D613" s="19"/>
      <c r="E613" s="19"/>
      <c r="F613" s="19"/>
      <c r="G613" s="19"/>
      <c r="H613" s="19"/>
      <c r="I613" s="19"/>
      <c r="J613" s="19"/>
      <c r="K613" s="19"/>
      <c r="L613" s="19"/>
      <c r="M613" s="19"/>
      <c r="N613" s="19"/>
      <c r="O613" s="19"/>
      <c r="P613" s="19"/>
      <c r="Q613" s="19"/>
      <c r="R613" s="19"/>
      <c r="S613" s="20"/>
    </row>
    <row r="614" spans="1:19" x14ac:dyDescent="0.7">
      <c r="A614" s="24"/>
      <c r="B614" s="23"/>
      <c r="C614" s="19"/>
      <c r="D614" s="19"/>
      <c r="E614" s="19"/>
      <c r="F614" s="19"/>
      <c r="G614" s="19"/>
      <c r="H614" s="19"/>
      <c r="I614" s="19"/>
      <c r="J614" s="19"/>
      <c r="K614" s="19"/>
      <c r="L614" s="19"/>
      <c r="M614" s="19"/>
      <c r="N614" s="19"/>
      <c r="O614" s="19"/>
      <c r="P614" s="19"/>
      <c r="Q614" s="19"/>
      <c r="R614" s="19"/>
      <c r="S614" s="20"/>
    </row>
    <row r="615" spans="1:19" x14ac:dyDescent="0.7">
      <c r="A615" s="24"/>
      <c r="B615" s="23"/>
      <c r="C615" s="19"/>
      <c r="D615" s="19"/>
      <c r="E615" s="19"/>
      <c r="F615" s="19"/>
      <c r="G615" s="19"/>
      <c r="H615" s="19"/>
      <c r="I615" s="19"/>
      <c r="J615" s="19"/>
      <c r="K615" s="19"/>
      <c r="L615" s="19"/>
      <c r="M615" s="19"/>
      <c r="N615" s="19"/>
      <c r="O615" s="19"/>
      <c r="P615" s="19"/>
      <c r="Q615" s="19"/>
      <c r="R615" s="19"/>
      <c r="S615" s="20"/>
    </row>
    <row r="616" spans="1:19" x14ac:dyDescent="0.7">
      <c r="A616" s="24"/>
      <c r="B616" s="23"/>
      <c r="C616" s="19"/>
      <c r="D616" s="19"/>
      <c r="E616" s="19"/>
      <c r="F616" s="19"/>
      <c r="G616" s="19"/>
      <c r="H616" s="19"/>
      <c r="I616" s="19"/>
      <c r="J616" s="19"/>
      <c r="K616" s="19"/>
      <c r="L616" s="19"/>
      <c r="M616" s="19"/>
      <c r="N616" s="19"/>
      <c r="O616" s="19"/>
      <c r="P616" s="19"/>
      <c r="Q616" s="19"/>
      <c r="R616" s="19"/>
      <c r="S616" s="20"/>
    </row>
    <row r="617" spans="1:19" x14ac:dyDescent="0.7">
      <c r="A617" s="24"/>
      <c r="B617" s="23"/>
      <c r="C617" s="19"/>
      <c r="D617" s="19"/>
      <c r="E617" s="19"/>
      <c r="F617" s="19"/>
      <c r="G617" s="19"/>
      <c r="H617" s="19"/>
      <c r="I617" s="19"/>
      <c r="J617" s="19"/>
      <c r="K617" s="19"/>
      <c r="L617" s="19"/>
      <c r="M617" s="19"/>
      <c r="N617" s="19"/>
      <c r="O617" s="19"/>
      <c r="P617" s="19"/>
      <c r="Q617" s="19"/>
      <c r="R617" s="19"/>
      <c r="S617" s="20"/>
    </row>
    <row r="618" spans="1:19" x14ac:dyDescent="0.7">
      <c r="A618" s="24"/>
      <c r="B618" s="23"/>
      <c r="C618" s="19"/>
      <c r="D618" s="19"/>
      <c r="E618" s="19"/>
      <c r="F618" s="19"/>
      <c r="G618" s="19"/>
      <c r="H618" s="19"/>
      <c r="I618" s="19"/>
      <c r="J618" s="19"/>
      <c r="K618" s="19"/>
      <c r="L618" s="19"/>
      <c r="M618" s="19"/>
      <c r="N618" s="19"/>
      <c r="O618" s="19"/>
      <c r="P618" s="19"/>
      <c r="Q618" s="19"/>
      <c r="R618" s="19"/>
      <c r="S618" s="20"/>
    </row>
    <row r="619" spans="1:19" x14ac:dyDescent="0.7">
      <c r="A619" s="24"/>
      <c r="B619" s="23"/>
      <c r="C619" s="19"/>
      <c r="D619" s="19"/>
      <c r="E619" s="19"/>
      <c r="F619" s="19"/>
      <c r="G619" s="19"/>
      <c r="H619" s="19"/>
      <c r="I619" s="19"/>
      <c r="J619" s="19"/>
      <c r="K619" s="19"/>
      <c r="L619" s="19"/>
      <c r="M619" s="19"/>
      <c r="N619" s="19"/>
      <c r="O619" s="19"/>
      <c r="P619" s="19"/>
      <c r="Q619" s="19"/>
      <c r="R619" s="19"/>
      <c r="S619" s="20"/>
    </row>
  </sheetData>
  <autoFilter ref="A2:S398" xr:uid="{42AF1DD2-FAD5-4587-8846-0303E0FA28BD}"/>
  <phoneticPr fontId="3"/>
  <dataValidations count="3">
    <dataValidation allowBlank="1" showInputMessage="1" sqref="A1:A3 A399:A1048576" xr:uid="{45C31B0D-6401-444A-B866-E61F7F3A4393}"/>
    <dataValidation type="list" allowBlank="1" showInputMessage="1" showErrorMessage="1" sqref="G4:G6 G8:G398" xr:uid="{E81ED2E9-9589-41DF-9BA1-5BE7A46F46BF}">
      <formula1>"〇"</formula1>
    </dataValidation>
    <dataValidation type="list" allowBlank="1" showInputMessage="1" sqref="A4:A6 A8:A398" xr:uid="{EEFB86E7-D99A-4116-BF66-B052E9F703EB}">
      <formula1>"事前申込,随時申込,当日会場受付,中止,延期,未定"</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EA53-1577-489D-914C-07B4CAD3DB23}">
  <dimension ref="A1:AI38"/>
  <sheetViews>
    <sheetView view="pageLayout" zoomScaleNormal="100" workbookViewId="0"/>
  </sheetViews>
  <sheetFormatPr defaultColWidth="8.9375" defaultRowHeight="17.649999999999999" x14ac:dyDescent="0.7"/>
  <cols>
    <col min="1" max="245" width="2.25" style="45" customWidth="1"/>
    <col min="246" max="16384" width="8.9375" style="45"/>
  </cols>
  <sheetData>
    <row r="1" spans="1:35" ht="18" thickBot="1" x14ac:dyDescent="0.75">
      <c r="A1" s="3">
        <v>6</v>
      </c>
      <c r="B1" s="3">
        <v>1</v>
      </c>
      <c r="C1" s="3"/>
      <c r="D1" s="3"/>
      <c r="E1" s="3"/>
      <c r="F1" s="3"/>
      <c r="G1" s="3"/>
      <c r="H1" s="3"/>
      <c r="I1" s="3"/>
      <c r="J1" s="3"/>
      <c r="K1" s="3"/>
      <c r="L1" s="3"/>
      <c r="M1" s="3"/>
      <c r="N1" s="3"/>
      <c r="O1" s="3"/>
      <c r="P1" s="3"/>
      <c r="Q1" s="3"/>
      <c r="R1" s="3"/>
      <c r="S1" s="3">
        <v>6</v>
      </c>
      <c r="T1" s="3">
        <v>2</v>
      </c>
      <c r="U1" s="3"/>
      <c r="V1" s="3"/>
      <c r="W1" s="3"/>
      <c r="X1" s="3"/>
      <c r="Y1" s="3"/>
      <c r="Z1" s="3"/>
      <c r="AA1" s="3"/>
      <c r="AB1" s="3"/>
      <c r="AC1" s="3"/>
      <c r="AD1" s="3"/>
      <c r="AE1" s="3"/>
      <c r="AF1" s="3"/>
      <c r="AG1" s="3"/>
      <c r="AH1" s="3"/>
      <c r="AI1" s="3"/>
    </row>
    <row r="2" spans="1:35" x14ac:dyDescent="0.7">
      <c r="A2" s="103" t="s">
        <v>3</v>
      </c>
      <c r="B2" s="104"/>
      <c r="C2" s="104"/>
      <c r="D2" s="104"/>
      <c r="E2" s="105" t="str">
        <f>IF(入力シート!B64="","",入力シート!B64)</f>
        <v>なんでもスマホ相談</v>
      </c>
      <c r="F2" s="105"/>
      <c r="G2" s="105"/>
      <c r="H2" s="105"/>
      <c r="I2" s="105"/>
      <c r="J2" s="105"/>
      <c r="K2" s="105"/>
      <c r="L2" s="105"/>
      <c r="M2" s="105"/>
      <c r="N2" s="105"/>
      <c r="O2" s="105"/>
      <c r="P2" s="105"/>
      <c r="Q2" s="177"/>
      <c r="R2" s="103" t="s">
        <v>3</v>
      </c>
      <c r="S2" s="104"/>
      <c r="T2" s="104"/>
      <c r="U2" s="104"/>
      <c r="V2" s="111" t="str">
        <f>IF(入力シート!B65="","",入力シート!B65)</f>
        <v>介護人材養成研修事業</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IF(入力シート!A64="","",入力シート!A64)</f>
        <v>事前申込</v>
      </c>
      <c r="F3" s="178"/>
      <c r="G3" s="178"/>
      <c r="H3" s="178"/>
      <c r="I3" s="178"/>
      <c r="J3" s="178"/>
      <c r="K3" s="178"/>
      <c r="L3" s="178"/>
      <c r="M3" s="178"/>
      <c r="N3" s="178"/>
      <c r="O3" s="178"/>
      <c r="P3" s="178"/>
      <c r="Q3" s="179"/>
      <c r="R3" s="107" t="s">
        <v>39</v>
      </c>
      <c r="S3" s="108"/>
      <c r="T3" s="108"/>
      <c r="U3" s="108"/>
      <c r="V3" s="152" t="str">
        <f>IF(入力シート!A65="","",入力シート!A65)</f>
        <v>事前申込</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IF(入力シート!C64="","",入力シート!C64)</f>
        <v/>
      </c>
      <c r="F4" s="113"/>
      <c r="G4" s="113"/>
      <c r="H4" s="113"/>
      <c r="I4" s="113"/>
      <c r="J4" s="113"/>
      <c r="K4" s="113"/>
      <c r="L4" s="113"/>
      <c r="M4" s="113"/>
      <c r="N4" s="113"/>
      <c r="O4" s="113"/>
      <c r="P4" s="113"/>
      <c r="Q4" s="180"/>
      <c r="R4" s="107" t="s">
        <v>4</v>
      </c>
      <c r="S4" s="108"/>
      <c r="T4" s="108"/>
      <c r="U4" s="108"/>
      <c r="V4" s="126" t="str">
        <f>IF(入力シート!C65="","",入力シート!C65)</f>
        <v>介護に関する入門的研修＆おしごと相談会</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IF(入力シート!D64="","",入力シート!D64)</f>
        <v>スマホの基本操作、メールの送受信、インターネット検索等を相談できます。</v>
      </c>
      <c r="F5" s="115"/>
      <c r="G5" s="115"/>
      <c r="H5" s="115"/>
      <c r="I5" s="115"/>
      <c r="J5" s="115"/>
      <c r="K5" s="115"/>
      <c r="L5" s="115"/>
      <c r="M5" s="115"/>
      <c r="N5" s="115"/>
      <c r="O5" s="115"/>
      <c r="P5" s="115"/>
      <c r="Q5" s="184"/>
      <c r="R5" s="107" t="s">
        <v>5</v>
      </c>
      <c r="S5" s="108"/>
      <c r="T5" s="108"/>
      <c r="U5" s="108"/>
      <c r="V5" s="130" t="str">
        <f>IF(入力シート!D65="","",入力シート!D65)</f>
        <v>介護に関する基礎講座
最終日に、区内介護サービス事業所から直接仕事内容について説明を聞くことができる「おしごと相談会」を実施します。</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IF(入力シート!F64="","",入力シート!F64)</f>
        <v>2021年4月16日～</v>
      </c>
      <c r="F7" s="109"/>
      <c r="G7" s="109"/>
      <c r="H7" s="109"/>
      <c r="I7" s="109"/>
      <c r="J7" s="109"/>
      <c r="K7" s="109"/>
      <c r="L7" s="109"/>
      <c r="M7" s="109"/>
      <c r="N7" s="109"/>
      <c r="O7" s="109"/>
      <c r="P7" s="109"/>
      <c r="Q7" s="183"/>
      <c r="R7" s="107" t="s">
        <v>7</v>
      </c>
      <c r="S7" s="108"/>
      <c r="T7" s="108"/>
      <c r="U7" s="108"/>
      <c r="V7" s="124" t="str">
        <f>IF(入力シート!F65="","",入力シート!F65)</f>
        <v>～2021年10月4日</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IF(入力シート!H64="","",入力シート!H64)</f>
        <v>毎週（金）
13:45～16:45</v>
      </c>
      <c r="F8" s="109"/>
      <c r="G8" s="109"/>
      <c r="H8" s="109"/>
      <c r="I8" s="109"/>
      <c r="J8" s="109"/>
      <c r="K8" s="109"/>
      <c r="L8" s="109"/>
      <c r="M8" s="109"/>
      <c r="N8" s="109"/>
      <c r="O8" s="109"/>
      <c r="P8" s="109"/>
      <c r="Q8" s="183"/>
      <c r="R8" s="107" t="s">
        <v>9</v>
      </c>
      <c r="S8" s="108"/>
      <c r="T8" s="108"/>
      <c r="U8" s="108"/>
      <c r="V8" s="124" t="str">
        <f>IF(入力シート!H65="","",入力シート!H65)</f>
        <v>10月18日(月)10:00~14:45
10月19日(火)10:00~15:00
10月21日(木)10:00~14:45
10月26日(火)10:00~14:30
10月28日(木)10:00~15:00
10月29日(金)10:00~14:45</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IF(入力シート!J64="","",入力シート!J64)</f>
        <v>区内在住でおおむね60歳以上の人</v>
      </c>
      <c r="F10" s="181"/>
      <c r="G10" s="181"/>
      <c r="H10" s="181"/>
      <c r="I10" s="181"/>
      <c r="J10" s="181"/>
      <c r="K10" s="181"/>
      <c r="L10" s="181"/>
      <c r="M10" s="181"/>
      <c r="N10" s="181"/>
      <c r="O10" s="181"/>
      <c r="P10" s="181"/>
      <c r="Q10" s="182"/>
      <c r="R10" s="107" t="s">
        <v>10</v>
      </c>
      <c r="S10" s="108"/>
      <c r="T10" s="108"/>
      <c r="U10" s="108"/>
      <c r="V10" s="124" t="str">
        <f>IF(入力シート!J65="","",入力シート!J65)</f>
        <v>６日間参加できる方
介護の仕事に興味のある方</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IF(入力シート!K64="","",入力シート!K64)</f>
        <v>4人/日</v>
      </c>
      <c r="F12" s="109"/>
      <c r="G12" s="109"/>
      <c r="H12" s="109"/>
      <c r="I12" s="109"/>
      <c r="J12" s="109"/>
      <c r="K12" s="109"/>
      <c r="L12" s="109"/>
      <c r="M12" s="109"/>
      <c r="N12" s="109"/>
      <c r="O12" s="109"/>
      <c r="P12" s="109"/>
      <c r="Q12" s="183"/>
      <c r="R12" s="107" t="s">
        <v>11</v>
      </c>
      <c r="S12" s="108"/>
      <c r="T12" s="108"/>
      <c r="U12" s="108"/>
      <c r="V12" s="124" t="str">
        <f>IF(入力シート!K65="","",入力シート!K65)</f>
        <v>30人</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IF(入力シート!L64="","",入力シート!L64)</f>
        <v>はつらつセンター参宮橋</v>
      </c>
      <c r="F13" s="109"/>
      <c r="G13" s="109"/>
      <c r="H13" s="109"/>
      <c r="I13" s="109"/>
      <c r="J13" s="109"/>
      <c r="K13" s="109"/>
      <c r="L13" s="109"/>
      <c r="M13" s="109"/>
      <c r="N13" s="109"/>
      <c r="O13" s="109"/>
      <c r="P13" s="109"/>
      <c r="Q13" s="183"/>
      <c r="R13" s="107" t="s">
        <v>12</v>
      </c>
      <c r="S13" s="108"/>
      <c r="T13" s="108"/>
      <c r="U13" s="108"/>
      <c r="V13" s="130" t="str">
        <f>IF(入力シート!L65="","",入力シート!L65)</f>
        <v>渋谷フォーラムエイト６６１号室（渋谷区道玄坂2-10-7　新大宗ビル6階）</v>
      </c>
      <c r="W13" s="130"/>
      <c r="X13" s="130"/>
      <c r="Y13" s="130"/>
      <c r="Z13" s="130"/>
      <c r="AA13" s="130"/>
      <c r="AB13" s="130"/>
      <c r="AC13" s="130"/>
      <c r="AD13" s="130"/>
      <c r="AE13" s="130"/>
      <c r="AF13" s="130"/>
      <c r="AG13" s="130"/>
      <c r="AH13" s="130"/>
      <c r="AI13" s="131"/>
    </row>
    <row r="14" spans="1:35" x14ac:dyDescent="0.7">
      <c r="A14" s="107" t="s">
        <v>13</v>
      </c>
      <c r="B14" s="108"/>
      <c r="C14" s="108"/>
      <c r="D14" s="108"/>
      <c r="E14" s="109" t="str">
        <f>IF(入力シート!M64="","",入力シート!M64)</f>
        <v>無料</v>
      </c>
      <c r="F14" s="109"/>
      <c r="G14" s="109"/>
      <c r="H14" s="109"/>
      <c r="I14" s="109"/>
      <c r="J14" s="109"/>
      <c r="K14" s="109"/>
      <c r="L14" s="109"/>
      <c r="M14" s="109"/>
      <c r="N14" s="109"/>
      <c r="O14" s="109"/>
      <c r="P14" s="109"/>
      <c r="Q14" s="183"/>
      <c r="R14" s="107" t="s">
        <v>13</v>
      </c>
      <c r="S14" s="108"/>
      <c r="T14" s="108"/>
      <c r="U14" s="108"/>
      <c r="V14" s="124" t="str">
        <f>IF(入力シート!M65="","",入力シート!M65)</f>
        <v>無料</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IF(入力シート!N64="","",入力シート!N64)</f>
        <v>【予約】5352-8805
【問合せ】
㈱渋谷サービス公社（商工会館）
TEL　3406-7641</v>
      </c>
      <c r="F15" s="113"/>
      <c r="G15" s="113"/>
      <c r="H15" s="113"/>
      <c r="I15" s="113"/>
      <c r="J15" s="113"/>
      <c r="K15" s="113"/>
      <c r="L15" s="113"/>
      <c r="M15" s="113"/>
      <c r="N15" s="113"/>
      <c r="O15" s="113"/>
      <c r="P15" s="113"/>
      <c r="Q15" s="180"/>
      <c r="R15" s="107" t="s">
        <v>40</v>
      </c>
      <c r="S15" s="108"/>
      <c r="T15" s="108"/>
      <c r="U15" s="108"/>
      <c r="V15" s="173" t="str">
        <f>IF(入力シート!N65="","",入力シート!N65)</f>
        <v>株式会社ミッキーNEXT
03-6913-3017
介護保険課介護相談係
03-3463-2137</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17" t="str">
        <f>IF(入力シート!P64="","",入力シート!P64)</f>
        <v>・申込は各施設に電話または窓口
・相談は1人30分程度（重複予約不可）</v>
      </c>
      <c r="F19" s="117"/>
      <c r="G19" s="117"/>
      <c r="H19" s="117"/>
      <c r="I19" s="117"/>
      <c r="J19" s="117"/>
      <c r="K19" s="117"/>
      <c r="L19" s="117"/>
      <c r="M19" s="117"/>
      <c r="N19" s="117"/>
      <c r="O19" s="117"/>
      <c r="P19" s="117"/>
      <c r="Q19" s="187"/>
      <c r="R19" s="132" t="s">
        <v>15</v>
      </c>
      <c r="S19" s="133"/>
      <c r="T19" s="133"/>
      <c r="U19" s="133"/>
      <c r="V19" s="175" t="str">
        <f>IF(入力シート!P66="","",入力シート!P66)</f>
        <v>マスク着用必須</v>
      </c>
      <c r="W19" s="175"/>
      <c r="X19" s="175"/>
      <c r="Y19" s="175"/>
      <c r="Z19" s="175"/>
      <c r="AA19" s="175"/>
      <c r="AB19" s="175"/>
      <c r="AC19" s="175"/>
      <c r="AD19" s="175"/>
      <c r="AE19" s="175"/>
      <c r="AF19" s="175"/>
      <c r="AG19" s="175"/>
      <c r="AH19" s="175"/>
      <c r="AI19" s="176"/>
    </row>
    <row r="20" spans="1:35" ht="18" thickBot="1" x14ac:dyDescent="0.75">
      <c r="A20" s="3">
        <v>6</v>
      </c>
      <c r="B20" s="3">
        <v>3</v>
      </c>
      <c r="C20" s="3"/>
      <c r="D20" s="3"/>
      <c r="E20" s="46"/>
      <c r="F20" s="3"/>
      <c r="G20" s="3"/>
      <c r="H20" s="3"/>
      <c r="I20" s="3"/>
      <c r="J20" s="3"/>
      <c r="K20" s="3"/>
      <c r="L20" s="3"/>
      <c r="M20" s="3"/>
      <c r="N20" s="3"/>
      <c r="O20" s="3"/>
      <c r="P20" s="3"/>
      <c r="Q20" s="3"/>
      <c r="R20" s="3"/>
      <c r="S20" s="3">
        <v>6</v>
      </c>
      <c r="T20" s="3">
        <v>4</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IF(入力シート!B66="","",入力シート!B66)</f>
        <v>通いの場等活動支援事業</v>
      </c>
      <c r="F21" s="105"/>
      <c r="G21" s="105"/>
      <c r="H21" s="105"/>
      <c r="I21" s="105"/>
      <c r="J21" s="105"/>
      <c r="K21" s="105"/>
      <c r="L21" s="105"/>
      <c r="M21" s="105"/>
      <c r="N21" s="105"/>
      <c r="O21" s="105"/>
      <c r="P21" s="105"/>
      <c r="Q21" s="177"/>
      <c r="R21" s="103" t="s">
        <v>3</v>
      </c>
      <c r="S21" s="104"/>
      <c r="T21" s="104"/>
      <c r="U21" s="104"/>
      <c r="V21" s="111" t="str">
        <f>IF(入力シート!B67="","",入力シート!B67)</f>
        <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IF(入力シート!A66="","",入力シート!A66)</f>
        <v>事前申込</v>
      </c>
      <c r="F22" s="109"/>
      <c r="G22" s="109"/>
      <c r="H22" s="109"/>
      <c r="I22" s="109"/>
      <c r="J22" s="109"/>
      <c r="K22" s="109"/>
      <c r="L22" s="109"/>
      <c r="M22" s="109"/>
      <c r="N22" s="109"/>
      <c r="O22" s="109"/>
      <c r="P22" s="109"/>
      <c r="Q22" s="183"/>
      <c r="R22" s="107" t="s">
        <v>2</v>
      </c>
      <c r="S22" s="108"/>
      <c r="T22" s="108"/>
      <c r="U22" s="108"/>
      <c r="V22" s="124" t="str">
        <f>IF(入力シート!A67="","",入力シート!A67)</f>
        <v/>
      </c>
      <c r="W22" s="124"/>
      <c r="X22" s="124"/>
      <c r="Y22" s="124"/>
      <c r="Z22" s="124"/>
      <c r="AA22" s="124"/>
      <c r="AB22" s="124"/>
      <c r="AC22" s="124"/>
      <c r="AD22" s="124"/>
      <c r="AE22" s="124"/>
      <c r="AF22" s="124"/>
      <c r="AG22" s="124"/>
      <c r="AH22" s="124"/>
      <c r="AI22" s="125"/>
    </row>
    <row r="23" spans="1:35" x14ac:dyDescent="0.7">
      <c r="A23" s="107" t="s">
        <v>4</v>
      </c>
      <c r="B23" s="108"/>
      <c r="C23" s="108"/>
      <c r="D23" s="108"/>
      <c r="E23" s="115" t="str">
        <f>IF(入力シート!C66="","",入力シート!C66)</f>
        <v>フレイル予防のための通いの場・自主グループ立ち上げ支援研修</v>
      </c>
      <c r="F23" s="115"/>
      <c r="G23" s="115"/>
      <c r="H23" s="115"/>
      <c r="I23" s="115"/>
      <c r="J23" s="115"/>
      <c r="K23" s="115"/>
      <c r="L23" s="115"/>
      <c r="M23" s="115"/>
      <c r="N23" s="115"/>
      <c r="O23" s="115"/>
      <c r="P23" s="115"/>
      <c r="Q23" s="184"/>
      <c r="R23" s="107" t="s">
        <v>4</v>
      </c>
      <c r="S23" s="108"/>
      <c r="T23" s="108"/>
      <c r="U23" s="108"/>
      <c r="V23" s="126" t="str">
        <f>IF(入力シート!C67="","",入力シート!C67)</f>
        <v/>
      </c>
      <c r="W23" s="126"/>
      <c r="X23" s="126"/>
      <c r="Y23" s="126"/>
      <c r="Z23" s="126"/>
      <c r="AA23" s="126"/>
      <c r="AB23" s="126"/>
      <c r="AC23" s="126"/>
      <c r="AD23" s="126"/>
      <c r="AE23" s="126"/>
      <c r="AF23" s="126"/>
      <c r="AG23" s="126"/>
      <c r="AH23" s="126"/>
      <c r="AI23" s="128"/>
    </row>
    <row r="24" spans="1:35" x14ac:dyDescent="0.7">
      <c r="A24" s="107" t="s">
        <v>5</v>
      </c>
      <c r="B24" s="108"/>
      <c r="C24" s="108"/>
      <c r="D24" s="108"/>
      <c r="E24" s="188" t="str">
        <f>IF(入力シート!C66="","",入力シート!C66)</f>
        <v>フレイル予防のための通いの場・自主グループ立ち上げ支援研修</v>
      </c>
      <c r="F24" s="189"/>
      <c r="G24" s="189"/>
      <c r="H24" s="189"/>
      <c r="I24" s="189"/>
      <c r="J24" s="189"/>
      <c r="K24" s="189"/>
      <c r="L24" s="189"/>
      <c r="M24" s="189"/>
      <c r="N24" s="189"/>
      <c r="O24" s="189"/>
      <c r="P24" s="189"/>
      <c r="Q24" s="190"/>
      <c r="R24" s="107" t="s">
        <v>5</v>
      </c>
      <c r="S24" s="108"/>
      <c r="T24" s="108"/>
      <c r="U24" s="108"/>
      <c r="V24" s="130" t="str">
        <f>IF(入力シート!D67="","",入力シート!D67)</f>
        <v/>
      </c>
      <c r="W24" s="130"/>
      <c r="X24" s="130"/>
      <c r="Y24" s="130"/>
      <c r="Z24" s="130"/>
      <c r="AA24" s="130"/>
      <c r="AB24" s="130"/>
      <c r="AC24" s="130"/>
      <c r="AD24" s="130"/>
      <c r="AE24" s="130"/>
      <c r="AF24" s="130"/>
      <c r="AG24" s="130"/>
      <c r="AH24" s="130"/>
      <c r="AI24" s="131"/>
    </row>
    <row r="25" spans="1:35" x14ac:dyDescent="0.7">
      <c r="A25" s="107"/>
      <c r="B25" s="108"/>
      <c r="C25" s="108"/>
      <c r="D25" s="108"/>
      <c r="E25" s="191"/>
      <c r="F25" s="192"/>
      <c r="G25" s="192"/>
      <c r="H25" s="192"/>
      <c r="I25" s="192"/>
      <c r="J25" s="192"/>
      <c r="K25" s="192"/>
      <c r="L25" s="192"/>
      <c r="M25" s="192"/>
      <c r="N25" s="192"/>
      <c r="O25" s="192"/>
      <c r="P25" s="192"/>
      <c r="Q25" s="193"/>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IF(入力シート!F66="","",入力シート!F66)</f>
        <v>2021年9月6日～2021年10月15日</v>
      </c>
      <c r="F26" s="109"/>
      <c r="G26" s="109"/>
      <c r="H26" s="109"/>
      <c r="I26" s="109"/>
      <c r="J26" s="109"/>
      <c r="K26" s="109"/>
      <c r="L26" s="109"/>
      <c r="M26" s="109"/>
      <c r="N26" s="109"/>
      <c r="O26" s="109"/>
      <c r="P26" s="109"/>
      <c r="Q26" s="183"/>
      <c r="R26" s="107" t="s">
        <v>7</v>
      </c>
      <c r="S26" s="108"/>
      <c r="T26" s="108"/>
      <c r="U26" s="108"/>
      <c r="V26" s="124" t="str">
        <f>IF(入力シート!F67="","",入力シート!F67)</f>
        <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IF(入力シート!H66="","",入力シート!H66)</f>
        <v>2021年10月18日～2021年12月20日、月曜日、14:00～16:15</v>
      </c>
      <c r="F27" s="115"/>
      <c r="G27" s="115"/>
      <c r="H27" s="115"/>
      <c r="I27" s="115"/>
      <c r="J27" s="115"/>
      <c r="K27" s="115"/>
      <c r="L27" s="115"/>
      <c r="M27" s="115"/>
      <c r="N27" s="115"/>
      <c r="O27" s="115"/>
      <c r="P27" s="115"/>
      <c r="Q27" s="184"/>
      <c r="R27" s="107" t="s">
        <v>9</v>
      </c>
      <c r="S27" s="108"/>
      <c r="T27" s="108"/>
      <c r="U27" s="108"/>
      <c r="V27" s="124" t="str">
        <f>IF(入力シート!H67="","",入力シート!H67)</f>
        <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94" t="str">
        <f>IF(入力シート!J66="","",入力シート!J66)</f>
        <v>渋谷区内で主に６５歳以上が参加する週１回以上の通いの場・自主グループなどの新規立ち上げを検討している方</v>
      </c>
      <c r="F29" s="194"/>
      <c r="G29" s="194"/>
      <c r="H29" s="194"/>
      <c r="I29" s="194"/>
      <c r="J29" s="194"/>
      <c r="K29" s="194"/>
      <c r="L29" s="194"/>
      <c r="M29" s="194"/>
      <c r="N29" s="194"/>
      <c r="O29" s="194"/>
      <c r="P29" s="194"/>
      <c r="Q29" s="195"/>
      <c r="R29" s="107" t="s">
        <v>10</v>
      </c>
      <c r="S29" s="108"/>
      <c r="T29" s="108"/>
      <c r="U29" s="108"/>
      <c r="V29" s="124" t="str">
        <f>IF(入力シート!J67="","",入力シート!J67)</f>
        <v/>
      </c>
      <c r="W29" s="124"/>
      <c r="X29" s="124"/>
      <c r="Y29" s="124"/>
      <c r="Z29" s="124"/>
      <c r="AA29" s="124"/>
      <c r="AB29" s="124"/>
      <c r="AC29" s="124"/>
      <c r="AD29" s="124"/>
      <c r="AE29" s="124"/>
      <c r="AF29" s="124"/>
      <c r="AG29" s="124"/>
      <c r="AH29" s="124"/>
      <c r="AI29" s="125"/>
    </row>
    <row r="30" spans="1:35" x14ac:dyDescent="0.7">
      <c r="A30" s="107"/>
      <c r="B30" s="108"/>
      <c r="C30" s="108"/>
      <c r="D30" s="108"/>
      <c r="E30" s="194"/>
      <c r="F30" s="194"/>
      <c r="G30" s="194"/>
      <c r="H30" s="194"/>
      <c r="I30" s="194"/>
      <c r="J30" s="194"/>
      <c r="K30" s="194"/>
      <c r="L30" s="194"/>
      <c r="M30" s="194"/>
      <c r="N30" s="194"/>
      <c r="O30" s="194"/>
      <c r="P30" s="194"/>
      <c r="Q30" s="195"/>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IF(入力シート!K66="","",入力シート!K66)</f>
        <v>14人</v>
      </c>
      <c r="F31" s="109"/>
      <c r="G31" s="109"/>
      <c r="H31" s="109"/>
      <c r="I31" s="109"/>
      <c r="J31" s="109"/>
      <c r="K31" s="109"/>
      <c r="L31" s="109"/>
      <c r="M31" s="109"/>
      <c r="N31" s="109"/>
      <c r="O31" s="109"/>
      <c r="P31" s="109"/>
      <c r="Q31" s="183"/>
      <c r="R31" s="107" t="s">
        <v>11</v>
      </c>
      <c r="S31" s="108"/>
      <c r="T31" s="108"/>
      <c r="U31" s="108"/>
      <c r="V31" s="124" t="str">
        <f>IF(入力シート!K67="","",入力シート!K67)</f>
        <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IF(入力シート!L66="","",入力シート!L66)</f>
        <v>渋谷生涯活躍ネットワーク・シブカツ</v>
      </c>
      <c r="F32" s="109"/>
      <c r="G32" s="109"/>
      <c r="H32" s="109"/>
      <c r="I32" s="109"/>
      <c r="J32" s="109"/>
      <c r="K32" s="109"/>
      <c r="L32" s="109"/>
      <c r="M32" s="109"/>
      <c r="N32" s="109"/>
      <c r="O32" s="109"/>
      <c r="P32" s="109"/>
      <c r="Q32" s="183"/>
      <c r="R32" s="107" t="s">
        <v>12</v>
      </c>
      <c r="S32" s="108"/>
      <c r="T32" s="108"/>
      <c r="U32" s="108"/>
      <c r="V32" s="124" t="str">
        <f>IF(入力シート!L67="","",入力シート!L67)</f>
        <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IF(入力シート!M66="","",入力シート!M66)</f>
        <v>無料</v>
      </c>
      <c r="F33" s="109"/>
      <c r="G33" s="109"/>
      <c r="H33" s="109"/>
      <c r="I33" s="109"/>
      <c r="J33" s="109"/>
      <c r="K33" s="109"/>
      <c r="L33" s="109"/>
      <c r="M33" s="109"/>
      <c r="N33" s="109"/>
      <c r="O33" s="109"/>
      <c r="P33" s="109"/>
      <c r="Q33" s="183"/>
      <c r="R33" s="107" t="s">
        <v>13</v>
      </c>
      <c r="S33" s="108"/>
      <c r="T33" s="108"/>
      <c r="U33" s="108"/>
      <c r="V33" s="124" t="str">
        <f>IF(入力シート!M67="","",入力シート!M67)</f>
        <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IF(入力シート!N66="","",入力シート!N66)</f>
        <v>介護保険課介護総合事業係
電話：3463-1888</v>
      </c>
      <c r="F34" s="115"/>
      <c r="G34" s="115"/>
      <c r="H34" s="115"/>
      <c r="I34" s="115"/>
      <c r="J34" s="115"/>
      <c r="K34" s="115"/>
      <c r="L34" s="115"/>
      <c r="M34" s="115"/>
      <c r="N34" s="115"/>
      <c r="O34" s="115"/>
      <c r="P34" s="115"/>
      <c r="Q34" s="184"/>
      <c r="R34" s="107" t="s">
        <v>40</v>
      </c>
      <c r="S34" s="108"/>
      <c r="T34" s="108"/>
      <c r="U34" s="108"/>
      <c r="V34" s="173" t="str">
        <f>IF(入力シート!N67="","",入力シート!N67)</f>
        <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IF(入力シート!P66="","",入力シート!P66)</f>
        <v>マスク着用必須</v>
      </c>
      <c r="F38" s="185"/>
      <c r="G38" s="185"/>
      <c r="H38" s="185"/>
      <c r="I38" s="185"/>
      <c r="J38" s="185"/>
      <c r="K38" s="185"/>
      <c r="L38" s="185"/>
      <c r="M38" s="185"/>
      <c r="N38" s="185"/>
      <c r="O38" s="185"/>
      <c r="P38" s="185"/>
      <c r="Q38" s="186"/>
      <c r="R38" s="132" t="s">
        <v>15</v>
      </c>
      <c r="S38" s="133"/>
      <c r="T38" s="133"/>
      <c r="U38" s="133"/>
      <c r="V38" s="175" t="str">
        <f>IF(入力シート!P67="","",入力シート!P67)</f>
        <v/>
      </c>
      <c r="W38" s="175"/>
      <c r="X38" s="175"/>
      <c r="Y38" s="175"/>
      <c r="Z38" s="175"/>
      <c r="AA38" s="175"/>
      <c r="AB38" s="175"/>
      <c r="AC38" s="175"/>
      <c r="AD38" s="175"/>
      <c r="AE38" s="175"/>
      <c r="AF38" s="175"/>
      <c r="AG38" s="175"/>
      <c r="AH38" s="175"/>
      <c r="AI38" s="176"/>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D3B-5519-4F26-A6BB-4C74EC5FB575}">
  <dimension ref="A1:AI38"/>
  <sheetViews>
    <sheetView view="pageLayout" zoomScaleNormal="100" workbookViewId="0">
      <selection activeCell="V29" sqref="V29:AI30"/>
    </sheetView>
  </sheetViews>
  <sheetFormatPr defaultColWidth="8.9375" defaultRowHeight="17.649999999999999" x14ac:dyDescent="0.7"/>
  <cols>
    <col min="1" max="245" width="2.25" style="45" customWidth="1"/>
    <col min="246" max="16384" width="8.9375" style="45"/>
  </cols>
  <sheetData>
    <row r="1" spans="1:35" ht="18" thickBot="1" x14ac:dyDescent="0.75">
      <c r="A1" s="3">
        <v>6</v>
      </c>
      <c r="B1" s="3">
        <v>5</v>
      </c>
      <c r="C1" s="3"/>
      <c r="D1" s="3"/>
      <c r="E1" s="3"/>
      <c r="F1" s="3"/>
      <c r="G1" s="3"/>
      <c r="H1" s="3"/>
      <c r="I1" s="3"/>
      <c r="J1" s="3"/>
      <c r="K1" s="3"/>
      <c r="L1" s="3"/>
      <c r="M1" s="3"/>
      <c r="N1" s="3"/>
      <c r="O1" s="3"/>
      <c r="P1" s="3"/>
      <c r="Q1" s="3"/>
      <c r="R1" s="3"/>
      <c r="S1" s="3">
        <v>6</v>
      </c>
      <c r="T1" s="3">
        <v>6</v>
      </c>
      <c r="U1" s="3"/>
      <c r="V1" s="3"/>
      <c r="W1" s="3"/>
      <c r="X1" s="3"/>
      <c r="Y1" s="3"/>
      <c r="Z1" s="3"/>
      <c r="AA1" s="3"/>
      <c r="AB1" s="3"/>
      <c r="AC1" s="3"/>
      <c r="AD1" s="3"/>
      <c r="AE1" s="3"/>
      <c r="AF1" s="3"/>
      <c r="AG1" s="3"/>
      <c r="AH1" s="3"/>
      <c r="AI1" s="3"/>
    </row>
    <row r="2" spans="1:35" x14ac:dyDescent="0.7">
      <c r="A2" s="103" t="s">
        <v>3</v>
      </c>
      <c r="B2" s="104"/>
      <c r="C2" s="104"/>
      <c r="D2" s="104"/>
      <c r="E2" s="105" t="str">
        <f>IF(入力シート!B68="","",入力シート!B68)</f>
        <v/>
      </c>
      <c r="F2" s="105"/>
      <c r="G2" s="105"/>
      <c r="H2" s="105"/>
      <c r="I2" s="105"/>
      <c r="J2" s="105"/>
      <c r="K2" s="105"/>
      <c r="L2" s="105"/>
      <c r="M2" s="105"/>
      <c r="N2" s="105"/>
      <c r="O2" s="105"/>
      <c r="P2" s="105"/>
      <c r="Q2" s="177"/>
      <c r="R2" s="103" t="s">
        <v>3</v>
      </c>
      <c r="S2" s="104"/>
      <c r="T2" s="104"/>
      <c r="U2" s="104"/>
      <c r="V2" s="111" t="str">
        <f>IF(入力シート!B69="","",入力シート!B69)</f>
        <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IF(入力シート!A68="","",入力シート!A68)</f>
        <v/>
      </c>
      <c r="F3" s="178"/>
      <c r="G3" s="178"/>
      <c r="H3" s="178"/>
      <c r="I3" s="178"/>
      <c r="J3" s="178"/>
      <c r="K3" s="178"/>
      <c r="L3" s="178"/>
      <c r="M3" s="178"/>
      <c r="N3" s="178"/>
      <c r="O3" s="178"/>
      <c r="P3" s="178"/>
      <c r="Q3" s="179"/>
      <c r="R3" s="107" t="s">
        <v>39</v>
      </c>
      <c r="S3" s="108"/>
      <c r="T3" s="108"/>
      <c r="U3" s="108"/>
      <c r="V3" s="152" t="str">
        <f>IF(入力シート!A69="","",入力シート!A69)</f>
        <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IF(入力シート!C68="","",入力シート!C68)</f>
        <v/>
      </c>
      <c r="F4" s="113"/>
      <c r="G4" s="113"/>
      <c r="H4" s="113"/>
      <c r="I4" s="113"/>
      <c r="J4" s="113"/>
      <c r="K4" s="113"/>
      <c r="L4" s="113"/>
      <c r="M4" s="113"/>
      <c r="N4" s="113"/>
      <c r="O4" s="113"/>
      <c r="P4" s="113"/>
      <c r="Q4" s="180"/>
      <c r="R4" s="107" t="s">
        <v>4</v>
      </c>
      <c r="S4" s="108"/>
      <c r="T4" s="108"/>
      <c r="U4" s="108"/>
      <c r="V4" s="126" t="str">
        <f>IF(入力シート!C69="","",入力シート!C69)</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IF(入力シート!D68="","",入力シート!D68)</f>
        <v/>
      </c>
      <c r="F5" s="115"/>
      <c r="G5" s="115"/>
      <c r="H5" s="115"/>
      <c r="I5" s="115"/>
      <c r="J5" s="115"/>
      <c r="K5" s="115"/>
      <c r="L5" s="115"/>
      <c r="M5" s="115"/>
      <c r="N5" s="115"/>
      <c r="O5" s="115"/>
      <c r="P5" s="115"/>
      <c r="Q5" s="184"/>
      <c r="R5" s="107" t="s">
        <v>5</v>
      </c>
      <c r="S5" s="108"/>
      <c r="T5" s="108"/>
      <c r="U5" s="108"/>
      <c r="V5" s="130" t="str">
        <f>IF(入力シート!D69="","",入力シート!D69)</f>
        <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IF(入力シート!F68="","",入力シート!F68)</f>
        <v/>
      </c>
      <c r="F7" s="109"/>
      <c r="G7" s="109"/>
      <c r="H7" s="109"/>
      <c r="I7" s="109"/>
      <c r="J7" s="109"/>
      <c r="K7" s="109"/>
      <c r="L7" s="109"/>
      <c r="M7" s="109"/>
      <c r="N7" s="109"/>
      <c r="O7" s="109"/>
      <c r="P7" s="109"/>
      <c r="Q7" s="183"/>
      <c r="R7" s="107" t="s">
        <v>7</v>
      </c>
      <c r="S7" s="108"/>
      <c r="T7" s="108"/>
      <c r="U7" s="108"/>
      <c r="V7" s="124" t="str">
        <f>IF(入力シート!F69="","",入力シート!F69)</f>
        <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IF(入力シート!H68="","",入力シート!H68)</f>
        <v/>
      </c>
      <c r="F8" s="109"/>
      <c r="G8" s="109"/>
      <c r="H8" s="109"/>
      <c r="I8" s="109"/>
      <c r="J8" s="109"/>
      <c r="K8" s="109"/>
      <c r="L8" s="109"/>
      <c r="M8" s="109"/>
      <c r="N8" s="109"/>
      <c r="O8" s="109"/>
      <c r="P8" s="109"/>
      <c r="Q8" s="183"/>
      <c r="R8" s="107" t="s">
        <v>9</v>
      </c>
      <c r="S8" s="108"/>
      <c r="T8" s="108"/>
      <c r="U8" s="108"/>
      <c r="V8" s="124" t="str">
        <f>IF(入力シート!H69="","",入力シート!H69)</f>
        <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IF(入力シート!J68="","",入力シート!J68)</f>
        <v/>
      </c>
      <c r="F10" s="181"/>
      <c r="G10" s="181"/>
      <c r="H10" s="181"/>
      <c r="I10" s="181"/>
      <c r="J10" s="181"/>
      <c r="K10" s="181"/>
      <c r="L10" s="181"/>
      <c r="M10" s="181"/>
      <c r="N10" s="181"/>
      <c r="O10" s="181"/>
      <c r="P10" s="181"/>
      <c r="Q10" s="182"/>
      <c r="R10" s="107" t="s">
        <v>10</v>
      </c>
      <c r="S10" s="108"/>
      <c r="T10" s="108"/>
      <c r="U10" s="108"/>
      <c r="V10" s="124" t="str">
        <f>IF(入力シート!J69="","",入力シート!J69)</f>
        <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IF(入力シート!K68="","",入力シート!K68)</f>
        <v/>
      </c>
      <c r="F12" s="109"/>
      <c r="G12" s="109"/>
      <c r="H12" s="109"/>
      <c r="I12" s="109"/>
      <c r="J12" s="109"/>
      <c r="K12" s="109"/>
      <c r="L12" s="109"/>
      <c r="M12" s="109"/>
      <c r="N12" s="109"/>
      <c r="O12" s="109"/>
      <c r="P12" s="109"/>
      <c r="Q12" s="183"/>
      <c r="R12" s="107" t="s">
        <v>11</v>
      </c>
      <c r="S12" s="108"/>
      <c r="T12" s="108"/>
      <c r="U12" s="108"/>
      <c r="V12" s="124" t="str">
        <f>IF(入力シート!K69="","",入力シート!K69)</f>
        <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IF(入力シート!L68="","",入力シート!L68)</f>
        <v/>
      </c>
      <c r="F13" s="109"/>
      <c r="G13" s="109"/>
      <c r="H13" s="109"/>
      <c r="I13" s="109"/>
      <c r="J13" s="109"/>
      <c r="K13" s="109"/>
      <c r="L13" s="109"/>
      <c r="M13" s="109"/>
      <c r="N13" s="109"/>
      <c r="O13" s="109"/>
      <c r="P13" s="109"/>
      <c r="Q13" s="183"/>
      <c r="R13" s="107" t="s">
        <v>12</v>
      </c>
      <c r="S13" s="108"/>
      <c r="T13" s="108"/>
      <c r="U13" s="108"/>
      <c r="V13" s="124" t="str">
        <f>IF(入力シート!L69="","",入力シート!L69)</f>
        <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IF(入力シート!M68="","",入力シート!M68)</f>
        <v/>
      </c>
      <c r="F14" s="109"/>
      <c r="G14" s="109"/>
      <c r="H14" s="109"/>
      <c r="I14" s="109"/>
      <c r="J14" s="109"/>
      <c r="K14" s="109"/>
      <c r="L14" s="109"/>
      <c r="M14" s="109"/>
      <c r="N14" s="109"/>
      <c r="O14" s="109"/>
      <c r="P14" s="109"/>
      <c r="Q14" s="183"/>
      <c r="R14" s="107" t="s">
        <v>13</v>
      </c>
      <c r="S14" s="108"/>
      <c r="T14" s="108"/>
      <c r="U14" s="108"/>
      <c r="V14" s="124" t="str">
        <f>IF(入力シート!M69="","",入力シート!M69)</f>
        <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IF(入力シート!N68="","",入力シート!N68)</f>
        <v/>
      </c>
      <c r="F15" s="113"/>
      <c r="G15" s="113"/>
      <c r="H15" s="113"/>
      <c r="I15" s="113"/>
      <c r="J15" s="113"/>
      <c r="K15" s="113"/>
      <c r="L15" s="113"/>
      <c r="M15" s="113"/>
      <c r="N15" s="113"/>
      <c r="O15" s="113"/>
      <c r="P15" s="113"/>
      <c r="Q15" s="180"/>
      <c r="R15" s="107" t="s">
        <v>40</v>
      </c>
      <c r="S15" s="108"/>
      <c r="T15" s="108"/>
      <c r="U15" s="108"/>
      <c r="V15" s="173" t="str">
        <f>IF(入力シート!N69="","",入力シート!N69)</f>
        <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85" t="str">
        <f>IF(入力シート!P68="","",入力シート!P68)</f>
        <v/>
      </c>
      <c r="F19" s="185"/>
      <c r="G19" s="185"/>
      <c r="H19" s="185"/>
      <c r="I19" s="185"/>
      <c r="J19" s="185"/>
      <c r="K19" s="185"/>
      <c r="L19" s="185"/>
      <c r="M19" s="185"/>
      <c r="N19" s="185"/>
      <c r="O19" s="185"/>
      <c r="P19" s="185"/>
      <c r="Q19" s="186"/>
      <c r="R19" s="132" t="s">
        <v>15</v>
      </c>
      <c r="S19" s="133"/>
      <c r="T19" s="133"/>
      <c r="U19" s="133"/>
      <c r="V19" s="175" t="str">
        <f>IF(入力シート!P69="","",入力シート!P69)</f>
        <v/>
      </c>
      <c r="W19" s="175"/>
      <c r="X19" s="175"/>
      <c r="Y19" s="175"/>
      <c r="Z19" s="175"/>
      <c r="AA19" s="175"/>
      <c r="AB19" s="175"/>
      <c r="AC19" s="175"/>
      <c r="AD19" s="175"/>
      <c r="AE19" s="175"/>
      <c r="AF19" s="175"/>
      <c r="AG19" s="175"/>
      <c r="AH19" s="175"/>
      <c r="AI19" s="176"/>
    </row>
    <row r="20" spans="1:35" ht="18" thickBot="1" x14ac:dyDescent="0.75">
      <c r="A20" s="3">
        <v>6</v>
      </c>
      <c r="B20" s="3">
        <v>7</v>
      </c>
      <c r="C20" s="3"/>
      <c r="D20" s="3"/>
      <c r="E20" s="46"/>
      <c r="F20" s="3"/>
      <c r="G20" s="3"/>
      <c r="H20" s="3"/>
      <c r="I20" s="3"/>
      <c r="J20" s="3"/>
      <c r="K20" s="3"/>
      <c r="L20" s="3"/>
      <c r="M20" s="3"/>
      <c r="N20" s="3"/>
      <c r="O20" s="3"/>
      <c r="P20" s="3"/>
      <c r="Q20" s="3"/>
      <c r="R20" s="3"/>
      <c r="S20" s="3">
        <v>6</v>
      </c>
      <c r="T20" s="3">
        <v>8</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IF(入力シート!B70="","",入力シート!B70)</f>
        <v/>
      </c>
      <c r="F21" s="105"/>
      <c r="G21" s="105"/>
      <c r="H21" s="105"/>
      <c r="I21" s="105"/>
      <c r="J21" s="105"/>
      <c r="K21" s="105"/>
      <c r="L21" s="105"/>
      <c r="M21" s="105"/>
      <c r="N21" s="105"/>
      <c r="O21" s="105"/>
      <c r="P21" s="105"/>
      <c r="Q21" s="177"/>
      <c r="R21" s="103" t="s">
        <v>3</v>
      </c>
      <c r="S21" s="104"/>
      <c r="T21" s="104"/>
      <c r="U21" s="104"/>
      <c r="V21" s="111" t="str">
        <f>IF(入力シート!B71="","",入力シート!B71)</f>
        <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IF(入力シート!A70="","",入力シート!A70)</f>
        <v/>
      </c>
      <c r="F22" s="109"/>
      <c r="G22" s="109"/>
      <c r="H22" s="109"/>
      <c r="I22" s="109"/>
      <c r="J22" s="109"/>
      <c r="K22" s="109"/>
      <c r="L22" s="109"/>
      <c r="M22" s="109"/>
      <c r="N22" s="109"/>
      <c r="O22" s="109"/>
      <c r="P22" s="109"/>
      <c r="Q22" s="183"/>
      <c r="R22" s="107" t="s">
        <v>2</v>
      </c>
      <c r="S22" s="108"/>
      <c r="T22" s="108"/>
      <c r="U22" s="108"/>
      <c r="V22" s="124" t="str">
        <f>IF(入力シート!A71="","",入力シート!A71)</f>
        <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IF(入力シート!C70="","",入力シート!C70)</f>
        <v/>
      </c>
      <c r="F23" s="113"/>
      <c r="G23" s="113"/>
      <c r="H23" s="113"/>
      <c r="I23" s="113"/>
      <c r="J23" s="113"/>
      <c r="K23" s="113"/>
      <c r="L23" s="113"/>
      <c r="M23" s="113"/>
      <c r="N23" s="113"/>
      <c r="O23" s="113"/>
      <c r="P23" s="113"/>
      <c r="Q23" s="180"/>
      <c r="R23" s="107" t="s">
        <v>4</v>
      </c>
      <c r="S23" s="108"/>
      <c r="T23" s="108"/>
      <c r="U23" s="108"/>
      <c r="V23" s="126" t="str">
        <f>IF(入力シート!C71="","",入力シート!C71)</f>
        <v/>
      </c>
      <c r="W23" s="126"/>
      <c r="X23" s="126"/>
      <c r="Y23" s="126"/>
      <c r="Z23" s="126"/>
      <c r="AA23" s="126"/>
      <c r="AB23" s="126"/>
      <c r="AC23" s="126"/>
      <c r="AD23" s="126"/>
      <c r="AE23" s="126"/>
      <c r="AF23" s="126"/>
      <c r="AG23" s="126"/>
      <c r="AH23" s="126"/>
      <c r="AI23" s="128"/>
    </row>
    <row r="24" spans="1:35" x14ac:dyDescent="0.7">
      <c r="A24" s="107" t="s">
        <v>5</v>
      </c>
      <c r="B24" s="108"/>
      <c r="C24" s="108"/>
      <c r="D24" s="108"/>
      <c r="E24" s="188" t="str">
        <f>IF(入力シート!C70="","",入力シート!C70)</f>
        <v/>
      </c>
      <c r="F24" s="189"/>
      <c r="G24" s="189"/>
      <c r="H24" s="189"/>
      <c r="I24" s="189"/>
      <c r="J24" s="189"/>
      <c r="K24" s="189"/>
      <c r="L24" s="189"/>
      <c r="M24" s="189"/>
      <c r="N24" s="189"/>
      <c r="O24" s="189"/>
      <c r="P24" s="189"/>
      <c r="Q24" s="190"/>
      <c r="R24" s="107" t="s">
        <v>5</v>
      </c>
      <c r="S24" s="108"/>
      <c r="T24" s="108"/>
      <c r="U24" s="108"/>
      <c r="V24" s="130" t="str">
        <f>IF(入力シート!D71="","",入力シート!D71)</f>
        <v/>
      </c>
      <c r="W24" s="130"/>
      <c r="X24" s="130"/>
      <c r="Y24" s="130"/>
      <c r="Z24" s="130"/>
      <c r="AA24" s="130"/>
      <c r="AB24" s="130"/>
      <c r="AC24" s="130"/>
      <c r="AD24" s="130"/>
      <c r="AE24" s="130"/>
      <c r="AF24" s="130"/>
      <c r="AG24" s="130"/>
      <c r="AH24" s="130"/>
      <c r="AI24" s="131"/>
    </row>
    <row r="25" spans="1:35" x14ac:dyDescent="0.7">
      <c r="A25" s="107"/>
      <c r="B25" s="108"/>
      <c r="C25" s="108"/>
      <c r="D25" s="108"/>
      <c r="E25" s="191"/>
      <c r="F25" s="192"/>
      <c r="G25" s="192"/>
      <c r="H25" s="192"/>
      <c r="I25" s="192"/>
      <c r="J25" s="192"/>
      <c r="K25" s="192"/>
      <c r="L25" s="192"/>
      <c r="M25" s="192"/>
      <c r="N25" s="192"/>
      <c r="O25" s="192"/>
      <c r="P25" s="192"/>
      <c r="Q25" s="193"/>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IF(入力シート!F70="","",入力シート!F70)</f>
        <v/>
      </c>
      <c r="F26" s="109"/>
      <c r="G26" s="109"/>
      <c r="H26" s="109"/>
      <c r="I26" s="109"/>
      <c r="J26" s="109"/>
      <c r="K26" s="109"/>
      <c r="L26" s="109"/>
      <c r="M26" s="109"/>
      <c r="N26" s="109"/>
      <c r="O26" s="109"/>
      <c r="P26" s="109"/>
      <c r="Q26" s="183"/>
      <c r="R26" s="107" t="s">
        <v>7</v>
      </c>
      <c r="S26" s="108"/>
      <c r="T26" s="108"/>
      <c r="U26" s="108"/>
      <c r="V26" s="124" t="str">
        <f>IF(入力シート!F71="","",入力シート!F71)</f>
        <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IF(入力シート!H70="","",入力シート!H70)</f>
        <v/>
      </c>
      <c r="F27" s="115"/>
      <c r="G27" s="115"/>
      <c r="H27" s="115"/>
      <c r="I27" s="115"/>
      <c r="J27" s="115"/>
      <c r="K27" s="115"/>
      <c r="L27" s="115"/>
      <c r="M27" s="115"/>
      <c r="N27" s="115"/>
      <c r="O27" s="115"/>
      <c r="P27" s="115"/>
      <c r="Q27" s="184"/>
      <c r="R27" s="107" t="s">
        <v>9</v>
      </c>
      <c r="S27" s="108"/>
      <c r="T27" s="108"/>
      <c r="U27" s="108"/>
      <c r="V27" s="124" t="str">
        <f>IF(入力シート!H71="","",入力シート!H71)</f>
        <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IF(入力シート!J70="","",入力シート!J70)</f>
        <v/>
      </c>
      <c r="F29" s="181"/>
      <c r="G29" s="181"/>
      <c r="H29" s="181"/>
      <c r="I29" s="181"/>
      <c r="J29" s="181"/>
      <c r="K29" s="181"/>
      <c r="L29" s="181"/>
      <c r="M29" s="181"/>
      <c r="N29" s="181"/>
      <c r="O29" s="181"/>
      <c r="P29" s="181"/>
      <c r="Q29" s="182"/>
      <c r="R29" s="107" t="s">
        <v>10</v>
      </c>
      <c r="S29" s="108"/>
      <c r="T29" s="108"/>
      <c r="U29" s="108"/>
      <c r="V29" s="124" t="str">
        <f>IF(入力シート!J71="","",入力シート!J71)</f>
        <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IF(入力シート!K70="","",入力シート!K70)</f>
        <v/>
      </c>
      <c r="F31" s="109"/>
      <c r="G31" s="109"/>
      <c r="H31" s="109"/>
      <c r="I31" s="109"/>
      <c r="J31" s="109"/>
      <c r="K31" s="109"/>
      <c r="L31" s="109"/>
      <c r="M31" s="109"/>
      <c r="N31" s="109"/>
      <c r="O31" s="109"/>
      <c r="P31" s="109"/>
      <c r="Q31" s="183"/>
      <c r="R31" s="107" t="s">
        <v>11</v>
      </c>
      <c r="S31" s="108"/>
      <c r="T31" s="108"/>
      <c r="U31" s="108"/>
      <c r="V31" s="124" t="str">
        <f>IF(入力シート!K71="","",入力シート!K71)</f>
        <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IF(入力シート!L70="","",入力シート!L70)</f>
        <v/>
      </c>
      <c r="F32" s="109"/>
      <c r="G32" s="109"/>
      <c r="H32" s="109"/>
      <c r="I32" s="109"/>
      <c r="J32" s="109"/>
      <c r="K32" s="109"/>
      <c r="L32" s="109"/>
      <c r="M32" s="109"/>
      <c r="N32" s="109"/>
      <c r="O32" s="109"/>
      <c r="P32" s="109"/>
      <c r="Q32" s="183"/>
      <c r="R32" s="107" t="s">
        <v>12</v>
      </c>
      <c r="S32" s="108"/>
      <c r="T32" s="108"/>
      <c r="U32" s="108"/>
      <c r="V32" s="124" t="str">
        <f>IF(入力シート!L71="","",入力シート!L71)</f>
        <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IF(入力シート!M70="","",入力シート!M70)</f>
        <v/>
      </c>
      <c r="F33" s="109"/>
      <c r="G33" s="109"/>
      <c r="H33" s="109"/>
      <c r="I33" s="109"/>
      <c r="J33" s="109"/>
      <c r="K33" s="109"/>
      <c r="L33" s="109"/>
      <c r="M33" s="109"/>
      <c r="N33" s="109"/>
      <c r="O33" s="109"/>
      <c r="P33" s="109"/>
      <c r="Q33" s="183"/>
      <c r="R33" s="107" t="s">
        <v>13</v>
      </c>
      <c r="S33" s="108"/>
      <c r="T33" s="108"/>
      <c r="U33" s="108"/>
      <c r="V33" s="124" t="str">
        <f>IF(入力シート!M71="","",入力シート!M71)</f>
        <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IF(入力シート!N70="","",入力シート!N70)</f>
        <v/>
      </c>
      <c r="F34" s="115"/>
      <c r="G34" s="115"/>
      <c r="H34" s="115"/>
      <c r="I34" s="115"/>
      <c r="J34" s="115"/>
      <c r="K34" s="115"/>
      <c r="L34" s="115"/>
      <c r="M34" s="115"/>
      <c r="N34" s="115"/>
      <c r="O34" s="115"/>
      <c r="P34" s="115"/>
      <c r="Q34" s="184"/>
      <c r="R34" s="107" t="s">
        <v>40</v>
      </c>
      <c r="S34" s="108"/>
      <c r="T34" s="108"/>
      <c r="U34" s="108"/>
      <c r="V34" s="173" t="str">
        <f>IF(入力シート!N71="","",入力シート!N71)</f>
        <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IF(入力シート!P70="","",入力シート!P70)</f>
        <v/>
      </c>
      <c r="F38" s="185"/>
      <c r="G38" s="185"/>
      <c r="H38" s="185"/>
      <c r="I38" s="185"/>
      <c r="J38" s="185"/>
      <c r="K38" s="185"/>
      <c r="L38" s="185"/>
      <c r="M38" s="185"/>
      <c r="N38" s="185"/>
      <c r="O38" s="185"/>
      <c r="P38" s="185"/>
      <c r="Q38" s="186"/>
      <c r="R38" s="132" t="s">
        <v>15</v>
      </c>
      <c r="S38" s="133"/>
      <c r="T38" s="133"/>
      <c r="U38" s="133"/>
      <c r="V38" s="175" t="str">
        <f>IF(入力シート!P71="","",入力シート!P71)</f>
        <v/>
      </c>
      <c r="W38" s="175"/>
      <c r="X38" s="175"/>
      <c r="Y38" s="175"/>
      <c r="Z38" s="175"/>
      <c r="AA38" s="175"/>
      <c r="AB38" s="175"/>
      <c r="AC38" s="175"/>
      <c r="AD38" s="175"/>
      <c r="AE38" s="175"/>
      <c r="AF38" s="175"/>
      <c r="AG38" s="175"/>
      <c r="AH38" s="175"/>
      <c r="AI38" s="176"/>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C575-884F-46B3-99F2-387622AEBCA6}">
  <dimension ref="A1:AI38"/>
  <sheetViews>
    <sheetView view="pageLayout" topLeftCell="A12" zoomScaleNormal="100" workbookViewId="0">
      <selection activeCell="V23" sqref="V23:AI23"/>
    </sheetView>
  </sheetViews>
  <sheetFormatPr defaultColWidth="8.9375" defaultRowHeight="17.649999999999999" x14ac:dyDescent="0.7"/>
  <cols>
    <col min="1" max="245" width="2.25" style="45" customWidth="1"/>
    <col min="246" max="16384" width="8.9375" style="45"/>
  </cols>
  <sheetData>
    <row r="1" spans="1:35" ht="18" thickBot="1" x14ac:dyDescent="0.75">
      <c r="A1" s="3">
        <v>6</v>
      </c>
      <c r="B1" s="3">
        <v>9</v>
      </c>
      <c r="C1" s="3"/>
      <c r="D1" s="3"/>
      <c r="E1" s="3"/>
      <c r="F1" s="3"/>
      <c r="G1" s="3"/>
      <c r="H1" s="3"/>
      <c r="I1" s="3"/>
      <c r="J1" s="3"/>
      <c r="K1" s="3"/>
      <c r="L1" s="3"/>
      <c r="M1" s="3"/>
      <c r="N1" s="3"/>
      <c r="O1" s="3"/>
      <c r="P1" s="3"/>
      <c r="Q1" s="3"/>
      <c r="R1" s="3"/>
      <c r="S1" s="3">
        <v>7</v>
      </c>
      <c r="T1" s="3">
        <v>0</v>
      </c>
      <c r="U1" s="3"/>
      <c r="V1" s="3"/>
      <c r="W1" s="3"/>
      <c r="X1" s="3"/>
      <c r="Y1" s="3"/>
      <c r="Z1" s="3"/>
      <c r="AA1" s="3"/>
      <c r="AB1" s="3"/>
      <c r="AC1" s="3"/>
      <c r="AD1" s="3"/>
      <c r="AE1" s="3"/>
      <c r="AF1" s="3"/>
      <c r="AG1" s="3"/>
      <c r="AH1" s="3"/>
      <c r="AI1" s="3"/>
    </row>
    <row r="2" spans="1:35" x14ac:dyDescent="0.7">
      <c r="A2" s="103" t="s">
        <v>3</v>
      </c>
      <c r="B2" s="104"/>
      <c r="C2" s="104"/>
      <c r="D2" s="104"/>
      <c r="E2" s="105" t="str">
        <f>IF(入力シート!B72="","",入力シート!B72)</f>
        <v/>
      </c>
      <c r="F2" s="105"/>
      <c r="G2" s="105"/>
      <c r="H2" s="105"/>
      <c r="I2" s="105"/>
      <c r="J2" s="105"/>
      <c r="K2" s="105"/>
      <c r="L2" s="105"/>
      <c r="M2" s="105"/>
      <c r="N2" s="105"/>
      <c r="O2" s="105"/>
      <c r="P2" s="105"/>
      <c r="Q2" s="177"/>
      <c r="R2" s="103" t="s">
        <v>3</v>
      </c>
      <c r="S2" s="104"/>
      <c r="T2" s="104"/>
      <c r="U2" s="104"/>
      <c r="V2" s="111" t="str">
        <f>IF(入力シート!B73="","",入力シート!B73)</f>
        <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IF(入力シート!A72="","",入力シート!A72)</f>
        <v/>
      </c>
      <c r="F3" s="178"/>
      <c r="G3" s="178"/>
      <c r="H3" s="178"/>
      <c r="I3" s="178"/>
      <c r="J3" s="178"/>
      <c r="K3" s="178"/>
      <c r="L3" s="178"/>
      <c r="M3" s="178"/>
      <c r="N3" s="178"/>
      <c r="O3" s="178"/>
      <c r="P3" s="178"/>
      <c r="Q3" s="179"/>
      <c r="R3" s="107" t="s">
        <v>39</v>
      </c>
      <c r="S3" s="108"/>
      <c r="T3" s="108"/>
      <c r="U3" s="108"/>
      <c r="V3" s="152" t="str">
        <f>IF(入力シート!A73="","",入力シート!A73)</f>
        <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IF(入力シート!C72="","",入力シート!C72)</f>
        <v/>
      </c>
      <c r="F4" s="113"/>
      <c r="G4" s="113"/>
      <c r="H4" s="113"/>
      <c r="I4" s="113"/>
      <c r="J4" s="113"/>
      <c r="K4" s="113"/>
      <c r="L4" s="113"/>
      <c r="M4" s="113"/>
      <c r="N4" s="113"/>
      <c r="O4" s="113"/>
      <c r="P4" s="113"/>
      <c r="Q4" s="180"/>
      <c r="R4" s="107" t="s">
        <v>4</v>
      </c>
      <c r="S4" s="108"/>
      <c r="T4" s="108"/>
      <c r="U4" s="108"/>
      <c r="V4" s="126" t="str">
        <f>IF(入力シート!C73="","",入力シート!C73)</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IF(入力シート!D72="","",入力シート!D72)</f>
        <v/>
      </c>
      <c r="F5" s="115"/>
      <c r="G5" s="115"/>
      <c r="H5" s="115"/>
      <c r="I5" s="115"/>
      <c r="J5" s="115"/>
      <c r="K5" s="115"/>
      <c r="L5" s="115"/>
      <c r="M5" s="115"/>
      <c r="N5" s="115"/>
      <c r="O5" s="115"/>
      <c r="P5" s="115"/>
      <c r="Q5" s="184"/>
      <c r="R5" s="107" t="s">
        <v>5</v>
      </c>
      <c r="S5" s="108"/>
      <c r="T5" s="108"/>
      <c r="U5" s="108"/>
      <c r="V5" s="130" t="str">
        <f>IF(入力シート!D73="","",入力シート!D73)</f>
        <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IF(入力シート!F72="","",入力シート!F72)</f>
        <v/>
      </c>
      <c r="F7" s="109"/>
      <c r="G7" s="109"/>
      <c r="H7" s="109"/>
      <c r="I7" s="109"/>
      <c r="J7" s="109"/>
      <c r="K7" s="109"/>
      <c r="L7" s="109"/>
      <c r="M7" s="109"/>
      <c r="N7" s="109"/>
      <c r="O7" s="109"/>
      <c r="P7" s="109"/>
      <c r="Q7" s="183"/>
      <c r="R7" s="107" t="s">
        <v>7</v>
      </c>
      <c r="S7" s="108"/>
      <c r="T7" s="108"/>
      <c r="U7" s="108"/>
      <c r="V7" s="124" t="str">
        <f>IF(入力シート!F73="","",入力シート!F73)</f>
        <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IF(入力シート!H72="","",入力シート!H72)</f>
        <v/>
      </c>
      <c r="F8" s="109"/>
      <c r="G8" s="109"/>
      <c r="H8" s="109"/>
      <c r="I8" s="109"/>
      <c r="J8" s="109"/>
      <c r="K8" s="109"/>
      <c r="L8" s="109"/>
      <c r="M8" s="109"/>
      <c r="N8" s="109"/>
      <c r="O8" s="109"/>
      <c r="P8" s="109"/>
      <c r="Q8" s="183"/>
      <c r="R8" s="107" t="s">
        <v>9</v>
      </c>
      <c r="S8" s="108"/>
      <c r="T8" s="108"/>
      <c r="U8" s="108"/>
      <c r="V8" s="124" t="str">
        <f>IF(入力シート!H73="","",入力シート!H73)</f>
        <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IF(入力シート!J72="","",入力シート!J72)</f>
        <v/>
      </c>
      <c r="F10" s="181"/>
      <c r="G10" s="181"/>
      <c r="H10" s="181"/>
      <c r="I10" s="181"/>
      <c r="J10" s="181"/>
      <c r="K10" s="181"/>
      <c r="L10" s="181"/>
      <c r="M10" s="181"/>
      <c r="N10" s="181"/>
      <c r="O10" s="181"/>
      <c r="P10" s="181"/>
      <c r="Q10" s="182"/>
      <c r="R10" s="107" t="s">
        <v>10</v>
      </c>
      <c r="S10" s="108"/>
      <c r="T10" s="108"/>
      <c r="U10" s="108"/>
      <c r="V10" s="124" t="str">
        <f>IF(入力シート!J73="","",入力シート!J73)</f>
        <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IF(入力シート!K72="","",入力シート!K72)</f>
        <v/>
      </c>
      <c r="F12" s="109"/>
      <c r="G12" s="109"/>
      <c r="H12" s="109"/>
      <c r="I12" s="109"/>
      <c r="J12" s="109"/>
      <c r="K12" s="109"/>
      <c r="L12" s="109"/>
      <c r="M12" s="109"/>
      <c r="N12" s="109"/>
      <c r="O12" s="109"/>
      <c r="P12" s="109"/>
      <c r="Q12" s="183"/>
      <c r="R12" s="107" t="s">
        <v>11</v>
      </c>
      <c r="S12" s="108"/>
      <c r="T12" s="108"/>
      <c r="U12" s="108"/>
      <c r="V12" s="124" t="str">
        <f>IF(入力シート!K73="","",入力シート!K73)</f>
        <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IF(入力シート!L72="","",入力シート!L72)</f>
        <v/>
      </c>
      <c r="F13" s="109"/>
      <c r="G13" s="109"/>
      <c r="H13" s="109"/>
      <c r="I13" s="109"/>
      <c r="J13" s="109"/>
      <c r="K13" s="109"/>
      <c r="L13" s="109"/>
      <c r="M13" s="109"/>
      <c r="N13" s="109"/>
      <c r="O13" s="109"/>
      <c r="P13" s="109"/>
      <c r="Q13" s="183"/>
      <c r="R13" s="107" t="s">
        <v>12</v>
      </c>
      <c r="S13" s="108"/>
      <c r="T13" s="108"/>
      <c r="U13" s="108"/>
      <c r="V13" s="124" t="str">
        <f>IF(入力シート!L73="","",入力シート!L73)</f>
        <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IF(入力シート!M72="","",入力シート!M72)</f>
        <v/>
      </c>
      <c r="F14" s="109"/>
      <c r="G14" s="109"/>
      <c r="H14" s="109"/>
      <c r="I14" s="109"/>
      <c r="J14" s="109"/>
      <c r="K14" s="109"/>
      <c r="L14" s="109"/>
      <c r="M14" s="109"/>
      <c r="N14" s="109"/>
      <c r="O14" s="109"/>
      <c r="P14" s="109"/>
      <c r="Q14" s="183"/>
      <c r="R14" s="107" t="s">
        <v>13</v>
      </c>
      <c r="S14" s="108"/>
      <c r="T14" s="108"/>
      <c r="U14" s="108"/>
      <c r="V14" s="124" t="str">
        <f>IF(入力シート!M73="","",入力シート!M73)</f>
        <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IF(入力シート!N72="","",入力シート!N72)</f>
        <v/>
      </c>
      <c r="F15" s="113"/>
      <c r="G15" s="113"/>
      <c r="H15" s="113"/>
      <c r="I15" s="113"/>
      <c r="J15" s="113"/>
      <c r="K15" s="113"/>
      <c r="L15" s="113"/>
      <c r="M15" s="113"/>
      <c r="N15" s="113"/>
      <c r="O15" s="113"/>
      <c r="P15" s="113"/>
      <c r="Q15" s="180"/>
      <c r="R15" s="107" t="s">
        <v>40</v>
      </c>
      <c r="S15" s="108"/>
      <c r="T15" s="108"/>
      <c r="U15" s="108"/>
      <c r="V15" s="173" t="str">
        <f>IF(入力シート!N73="","",入力シート!N73)</f>
        <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85" t="str">
        <f>IF(入力シート!P72="","",入力シート!P72)</f>
        <v/>
      </c>
      <c r="F19" s="185"/>
      <c r="G19" s="185"/>
      <c r="H19" s="185"/>
      <c r="I19" s="185"/>
      <c r="J19" s="185"/>
      <c r="K19" s="185"/>
      <c r="L19" s="185"/>
      <c r="M19" s="185"/>
      <c r="N19" s="185"/>
      <c r="O19" s="185"/>
      <c r="P19" s="185"/>
      <c r="Q19" s="186"/>
      <c r="R19" s="132" t="s">
        <v>15</v>
      </c>
      <c r="S19" s="133"/>
      <c r="T19" s="133"/>
      <c r="U19" s="133"/>
      <c r="V19" s="175" t="str">
        <f>IF(入力シート!P73="","",入力シート!P73)</f>
        <v/>
      </c>
      <c r="W19" s="175"/>
      <c r="X19" s="175"/>
      <c r="Y19" s="175"/>
      <c r="Z19" s="175"/>
      <c r="AA19" s="175"/>
      <c r="AB19" s="175"/>
      <c r="AC19" s="175"/>
      <c r="AD19" s="175"/>
      <c r="AE19" s="175"/>
      <c r="AF19" s="175"/>
      <c r="AG19" s="175"/>
      <c r="AH19" s="175"/>
      <c r="AI19" s="176"/>
    </row>
    <row r="20" spans="1:35" ht="18" thickBot="1" x14ac:dyDescent="0.75">
      <c r="A20" s="3">
        <v>7</v>
      </c>
      <c r="B20" s="3">
        <v>1</v>
      </c>
      <c r="C20" s="3"/>
      <c r="D20" s="3"/>
      <c r="E20" s="46"/>
      <c r="F20" s="3"/>
      <c r="G20" s="3"/>
      <c r="H20" s="3"/>
      <c r="I20" s="3"/>
      <c r="J20" s="3"/>
      <c r="K20" s="3"/>
      <c r="L20" s="3"/>
      <c r="M20" s="3"/>
      <c r="N20" s="3"/>
      <c r="O20" s="3"/>
      <c r="P20" s="3"/>
      <c r="Q20" s="3"/>
      <c r="R20" s="3"/>
      <c r="S20" s="3">
        <v>7</v>
      </c>
      <c r="T20" s="3">
        <v>2</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IF(入力シート!B74="","",入力シート!B74)</f>
        <v/>
      </c>
      <c r="F21" s="105"/>
      <c r="G21" s="105"/>
      <c r="H21" s="105"/>
      <c r="I21" s="105"/>
      <c r="J21" s="105"/>
      <c r="K21" s="105"/>
      <c r="L21" s="105"/>
      <c r="M21" s="105"/>
      <c r="N21" s="105"/>
      <c r="O21" s="105"/>
      <c r="P21" s="105"/>
      <c r="Q21" s="177"/>
      <c r="R21" s="103" t="s">
        <v>3</v>
      </c>
      <c r="S21" s="104"/>
      <c r="T21" s="104"/>
      <c r="U21" s="104"/>
      <c r="V21" s="111" t="str">
        <f>IF(入力シート!B75="","",入力シート!B75)</f>
        <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IF(入力シート!A74="","",入力シート!A74)</f>
        <v/>
      </c>
      <c r="F22" s="109"/>
      <c r="G22" s="109"/>
      <c r="H22" s="109"/>
      <c r="I22" s="109"/>
      <c r="J22" s="109"/>
      <c r="K22" s="109"/>
      <c r="L22" s="109"/>
      <c r="M22" s="109"/>
      <c r="N22" s="109"/>
      <c r="O22" s="109"/>
      <c r="P22" s="109"/>
      <c r="Q22" s="183"/>
      <c r="R22" s="107" t="s">
        <v>2</v>
      </c>
      <c r="S22" s="108"/>
      <c r="T22" s="108"/>
      <c r="U22" s="108"/>
      <c r="V22" s="124" t="str">
        <f>IF(入力シート!A75="","",入力シート!A75)</f>
        <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IF(入力シート!C74="","",入力シート!C74)</f>
        <v/>
      </c>
      <c r="F23" s="113"/>
      <c r="G23" s="113"/>
      <c r="H23" s="113"/>
      <c r="I23" s="113"/>
      <c r="J23" s="113"/>
      <c r="K23" s="113"/>
      <c r="L23" s="113"/>
      <c r="M23" s="113"/>
      <c r="N23" s="113"/>
      <c r="O23" s="113"/>
      <c r="P23" s="113"/>
      <c r="Q23" s="180"/>
      <c r="R23" s="107" t="s">
        <v>4</v>
      </c>
      <c r="S23" s="108"/>
      <c r="T23" s="108"/>
      <c r="U23" s="108"/>
      <c r="V23" s="126" t="str">
        <f>IF(入力シート!C75="","",入力シート!C75)</f>
        <v/>
      </c>
      <c r="W23" s="126"/>
      <c r="X23" s="126"/>
      <c r="Y23" s="126"/>
      <c r="Z23" s="126"/>
      <c r="AA23" s="126"/>
      <c r="AB23" s="126"/>
      <c r="AC23" s="126"/>
      <c r="AD23" s="126"/>
      <c r="AE23" s="126"/>
      <c r="AF23" s="126"/>
      <c r="AG23" s="126"/>
      <c r="AH23" s="126"/>
      <c r="AI23" s="128"/>
    </row>
    <row r="24" spans="1:35" x14ac:dyDescent="0.7">
      <c r="A24" s="107" t="s">
        <v>5</v>
      </c>
      <c r="B24" s="108"/>
      <c r="C24" s="108"/>
      <c r="D24" s="108"/>
      <c r="E24" s="188" t="str">
        <f>IF(入力シート!C75="","",入力シート!C75)</f>
        <v/>
      </c>
      <c r="F24" s="189"/>
      <c r="G24" s="189"/>
      <c r="H24" s="189"/>
      <c r="I24" s="189"/>
      <c r="J24" s="189"/>
      <c r="K24" s="189"/>
      <c r="L24" s="189"/>
      <c r="M24" s="189"/>
      <c r="N24" s="189"/>
      <c r="O24" s="189"/>
      <c r="P24" s="189"/>
      <c r="Q24" s="190"/>
      <c r="R24" s="107" t="s">
        <v>5</v>
      </c>
      <c r="S24" s="108"/>
      <c r="T24" s="108"/>
      <c r="U24" s="108"/>
      <c r="V24" s="130" t="str">
        <f>IF(入力シート!D75="","",入力シート!D75)</f>
        <v/>
      </c>
      <c r="W24" s="130"/>
      <c r="X24" s="130"/>
      <c r="Y24" s="130"/>
      <c r="Z24" s="130"/>
      <c r="AA24" s="130"/>
      <c r="AB24" s="130"/>
      <c r="AC24" s="130"/>
      <c r="AD24" s="130"/>
      <c r="AE24" s="130"/>
      <c r="AF24" s="130"/>
      <c r="AG24" s="130"/>
      <c r="AH24" s="130"/>
      <c r="AI24" s="131"/>
    </row>
    <row r="25" spans="1:35" x14ac:dyDescent="0.7">
      <c r="A25" s="107"/>
      <c r="B25" s="108"/>
      <c r="C25" s="108"/>
      <c r="D25" s="108"/>
      <c r="E25" s="191"/>
      <c r="F25" s="192"/>
      <c r="G25" s="192"/>
      <c r="H25" s="192"/>
      <c r="I25" s="192"/>
      <c r="J25" s="192"/>
      <c r="K25" s="192"/>
      <c r="L25" s="192"/>
      <c r="M25" s="192"/>
      <c r="N25" s="192"/>
      <c r="O25" s="192"/>
      <c r="P25" s="192"/>
      <c r="Q25" s="193"/>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IF(入力シート!F74="","",入力シート!F74)</f>
        <v/>
      </c>
      <c r="F26" s="109"/>
      <c r="G26" s="109"/>
      <c r="H26" s="109"/>
      <c r="I26" s="109"/>
      <c r="J26" s="109"/>
      <c r="K26" s="109"/>
      <c r="L26" s="109"/>
      <c r="M26" s="109"/>
      <c r="N26" s="109"/>
      <c r="O26" s="109"/>
      <c r="P26" s="109"/>
      <c r="Q26" s="183"/>
      <c r="R26" s="107" t="s">
        <v>7</v>
      </c>
      <c r="S26" s="108"/>
      <c r="T26" s="108"/>
      <c r="U26" s="108"/>
      <c r="V26" s="124" t="str">
        <f>IF(入力シート!F75="","",入力シート!F75)</f>
        <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IF(入力シート!H74="","",入力シート!H74)</f>
        <v/>
      </c>
      <c r="F27" s="115"/>
      <c r="G27" s="115"/>
      <c r="H27" s="115"/>
      <c r="I27" s="115"/>
      <c r="J27" s="115"/>
      <c r="K27" s="115"/>
      <c r="L27" s="115"/>
      <c r="M27" s="115"/>
      <c r="N27" s="115"/>
      <c r="O27" s="115"/>
      <c r="P27" s="115"/>
      <c r="Q27" s="184"/>
      <c r="R27" s="107" t="s">
        <v>9</v>
      </c>
      <c r="S27" s="108"/>
      <c r="T27" s="108"/>
      <c r="U27" s="108"/>
      <c r="V27" s="124" t="str">
        <f>IF(入力シート!H75="","",入力シート!H75)</f>
        <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IF(入力シート!J74="","",入力シート!J74)</f>
        <v/>
      </c>
      <c r="F29" s="181"/>
      <c r="G29" s="181"/>
      <c r="H29" s="181"/>
      <c r="I29" s="181"/>
      <c r="J29" s="181"/>
      <c r="K29" s="181"/>
      <c r="L29" s="181"/>
      <c r="M29" s="181"/>
      <c r="N29" s="181"/>
      <c r="O29" s="181"/>
      <c r="P29" s="181"/>
      <c r="Q29" s="182"/>
      <c r="R29" s="107" t="s">
        <v>10</v>
      </c>
      <c r="S29" s="108"/>
      <c r="T29" s="108"/>
      <c r="U29" s="108"/>
      <c r="V29" s="124" t="str">
        <f>IF(入力シート!J75="","",入力シート!J75)</f>
        <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IF(入力シート!K74="","",入力シート!K74)</f>
        <v/>
      </c>
      <c r="F31" s="109"/>
      <c r="G31" s="109"/>
      <c r="H31" s="109"/>
      <c r="I31" s="109"/>
      <c r="J31" s="109"/>
      <c r="K31" s="109"/>
      <c r="L31" s="109"/>
      <c r="M31" s="109"/>
      <c r="N31" s="109"/>
      <c r="O31" s="109"/>
      <c r="P31" s="109"/>
      <c r="Q31" s="183"/>
      <c r="R31" s="107" t="s">
        <v>11</v>
      </c>
      <c r="S31" s="108"/>
      <c r="T31" s="108"/>
      <c r="U31" s="108"/>
      <c r="V31" s="124" t="str">
        <f>IF(入力シート!K75="","",入力シート!K75)</f>
        <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IF(入力シート!L74="","",入力シート!L74)</f>
        <v/>
      </c>
      <c r="F32" s="109"/>
      <c r="G32" s="109"/>
      <c r="H32" s="109"/>
      <c r="I32" s="109"/>
      <c r="J32" s="109"/>
      <c r="K32" s="109"/>
      <c r="L32" s="109"/>
      <c r="M32" s="109"/>
      <c r="N32" s="109"/>
      <c r="O32" s="109"/>
      <c r="P32" s="109"/>
      <c r="Q32" s="183"/>
      <c r="R32" s="107" t="s">
        <v>12</v>
      </c>
      <c r="S32" s="108"/>
      <c r="T32" s="108"/>
      <c r="U32" s="108"/>
      <c r="V32" s="124" t="str">
        <f>IF(入力シート!L75="","",入力シート!L75)</f>
        <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IF(入力シート!M74="","",入力シート!M74)</f>
        <v/>
      </c>
      <c r="F33" s="109"/>
      <c r="G33" s="109"/>
      <c r="H33" s="109"/>
      <c r="I33" s="109"/>
      <c r="J33" s="109"/>
      <c r="K33" s="109"/>
      <c r="L33" s="109"/>
      <c r="M33" s="109"/>
      <c r="N33" s="109"/>
      <c r="O33" s="109"/>
      <c r="P33" s="109"/>
      <c r="Q33" s="183"/>
      <c r="R33" s="107" t="s">
        <v>13</v>
      </c>
      <c r="S33" s="108"/>
      <c r="T33" s="108"/>
      <c r="U33" s="108"/>
      <c r="V33" s="124" t="str">
        <f>IF(入力シート!M75="","",入力シート!M75)</f>
        <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IF(入力シート!N74="","",入力シート!N74)</f>
        <v/>
      </c>
      <c r="F34" s="115"/>
      <c r="G34" s="115"/>
      <c r="H34" s="115"/>
      <c r="I34" s="115"/>
      <c r="J34" s="115"/>
      <c r="K34" s="115"/>
      <c r="L34" s="115"/>
      <c r="M34" s="115"/>
      <c r="N34" s="115"/>
      <c r="O34" s="115"/>
      <c r="P34" s="115"/>
      <c r="Q34" s="184"/>
      <c r="R34" s="107" t="s">
        <v>40</v>
      </c>
      <c r="S34" s="108"/>
      <c r="T34" s="108"/>
      <c r="U34" s="108"/>
      <c r="V34" s="173" t="str">
        <f>IF(入力シート!N75="","",入力シート!N75)</f>
        <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IF(入力シート!P74="","",入力シート!P74)</f>
        <v/>
      </c>
      <c r="F38" s="185"/>
      <c r="G38" s="185"/>
      <c r="H38" s="185"/>
      <c r="I38" s="185"/>
      <c r="J38" s="185"/>
      <c r="K38" s="185"/>
      <c r="L38" s="185"/>
      <c r="M38" s="185"/>
      <c r="N38" s="185"/>
      <c r="O38" s="185"/>
      <c r="P38" s="185"/>
      <c r="Q38" s="186"/>
      <c r="R38" s="132" t="s">
        <v>15</v>
      </c>
      <c r="S38" s="133"/>
      <c r="T38" s="133"/>
      <c r="U38" s="133"/>
      <c r="V38" s="175" t="str">
        <f>IF(入力シート!P75="","",入力シート!P75)</f>
        <v/>
      </c>
      <c r="W38" s="175"/>
      <c r="X38" s="175"/>
      <c r="Y38" s="175"/>
      <c r="Z38" s="175"/>
      <c r="AA38" s="175"/>
      <c r="AB38" s="175"/>
      <c r="AC38" s="175"/>
      <c r="AD38" s="175"/>
      <c r="AE38" s="175"/>
      <c r="AF38" s="175"/>
      <c r="AG38" s="175"/>
      <c r="AH38" s="175"/>
      <c r="AI38" s="176"/>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62F-EC55-4B08-8D4D-6CBB83401371}">
  <dimension ref="A1:AI38"/>
  <sheetViews>
    <sheetView view="pageLayout" zoomScaleNormal="100" workbookViewId="0">
      <selection activeCell="V23" sqref="V23:AI23"/>
    </sheetView>
  </sheetViews>
  <sheetFormatPr defaultColWidth="8.9375" defaultRowHeight="17.649999999999999" x14ac:dyDescent="0.7"/>
  <cols>
    <col min="1" max="245" width="2.25" style="45" customWidth="1"/>
    <col min="246" max="16384" width="8.9375" style="45"/>
  </cols>
  <sheetData>
    <row r="1" spans="1:35" ht="18" thickBot="1" x14ac:dyDescent="0.75">
      <c r="A1" s="3">
        <v>7</v>
      </c>
      <c r="B1" s="3">
        <v>3</v>
      </c>
      <c r="C1" s="3"/>
      <c r="D1" s="3"/>
      <c r="E1" s="3"/>
      <c r="F1" s="3"/>
      <c r="G1" s="3"/>
      <c r="H1" s="3"/>
      <c r="I1" s="3"/>
      <c r="J1" s="3"/>
      <c r="K1" s="3"/>
      <c r="L1" s="3"/>
      <c r="M1" s="3"/>
      <c r="N1" s="3"/>
      <c r="O1" s="3"/>
      <c r="P1" s="3"/>
      <c r="Q1" s="3"/>
      <c r="R1" s="3"/>
      <c r="S1" s="3">
        <v>7</v>
      </c>
      <c r="T1" s="3">
        <v>4</v>
      </c>
      <c r="U1" s="3"/>
      <c r="V1" s="3"/>
      <c r="W1" s="3"/>
      <c r="X1" s="3"/>
      <c r="Y1" s="3"/>
      <c r="Z1" s="3"/>
      <c r="AA1" s="3"/>
      <c r="AB1" s="3"/>
      <c r="AC1" s="3"/>
      <c r="AD1" s="3"/>
      <c r="AE1" s="3"/>
      <c r="AF1" s="3"/>
      <c r="AG1" s="3"/>
      <c r="AH1" s="3"/>
      <c r="AI1" s="3"/>
    </row>
    <row r="2" spans="1:35" x14ac:dyDescent="0.7">
      <c r="A2" s="103" t="s">
        <v>3</v>
      </c>
      <c r="B2" s="104"/>
      <c r="C2" s="104"/>
      <c r="D2" s="104"/>
      <c r="E2" s="105" t="str">
        <f>IF(入力シート!B76="","",入力シート!B76)</f>
        <v/>
      </c>
      <c r="F2" s="105"/>
      <c r="G2" s="105"/>
      <c r="H2" s="105"/>
      <c r="I2" s="105"/>
      <c r="J2" s="105"/>
      <c r="K2" s="105"/>
      <c r="L2" s="105"/>
      <c r="M2" s="105"/>
      <c r="N2" s="105"/>
      <c r="O2" s="105"/>
      <c r="P2" s="105"/>
      <c r="Q2" s="177"/>
      <c r="R2" s="103" t="s">
        <v>3</v>
      </c>
      <c r="S2" s="104"/>
      <c r="T2" s="104"/>
      <c r="U2" s="104"/>
      <c r="V2" s="111" t="str">
        <f>IF(入力シート!B77="","",入力シート!B77)</f>
        <v/>
      </c>
      <c r="W2" s="111"/>
      <c r="X2" s="111"/>
      <c r="Y2" s="111"/>
      <c r="Z2" s="111"/>
      <c r="AA2" s="111"/>
      <c r="AB2" s="111"/>
      <c r="AC2" s="111"/>
      <c r="AD2" s="111"/>
      <c r="AE2" s="111"/>
      <c r="AF2" s="111"/>
      <c r="AG2" s="111"/>
      <c r="AH2" s="111"/>
      <c r="AI2" s="121"/>
    </row>
    <row r="3" spans="1:35" x14ac:dyDescent="0.7">
      <c r="A3" s="107" t="s">
        <v>2</v>
      </c>
      <c r="B3" s="108"/>
      <c r="C3" s="108"/>
      <c r="D3" s="108"/>
      <c r="E3" s="178" t="str">
        <f>IF(入力シート!A76="","",入力シート!A76)</f>
        <v/>
      </c>
      <c r="F3" s="178"/>
      <c r="G3" s="178"/>
      <c r="H3" s="178"/>
      <c r="I3" s="178"/>
      <c r="J3" s="178"/>
      <c r="K3" s="178"/>
      <c r="L3" s="178"/>
      <c r="M3" s="178"/>
      <c r="N3" s="178"/>
      <c r="O3" s="178"/>
      <c r="P3" s="178"/>
      <c r="Q3" s="179"/>
      <c r="R3" s="107" t="s">
        <v>39</v>
      </c>
      <c r="S3" s="108"/>
      <c r="T3" s="108"/>
      <c r="U3" s="108"/>
      <c r="V3" s="152" t="str">
        <f>IF(入力シート!A77="","",入力シート!A77)</f>
        <v/>
      </c>
      <c r="W3" s="152"/>
      <c r="X3" s="152"/>
      <c r="Y3" s="152"/>
      <c r="Z3" s="152"/>
      <c r="AA3" s="152"/>
      <c r="AB3" s="152"/>
      <c r="AC3" s="152"/>
      <c r="AD3" s="152"/>
      <c r="AE3" s="152"/>
      <c r="AF3" s="152"/>
      <c r="AG3" s="152"/>
      <c r="AH3" s="152"/>
      <c r="AI3" s="154"/>
    </row>
    <row r="4" spans="1:35" x14ac:dyDescent="0.7">
      <c r="A4" s="107" t="s">
        <v>4</v>
      </c>
      <c r="B4" s="108"/>
      <c r="C4" s="108"/>
      <c r="D4" s="108"/>
      <c r="E4" s="113" t="str">
        <f>IF(入力シート!C76="","",入力シート!C76)</f>
        <v/>
      </c>
      <c r="F4" s="113"/>
      <c r="G4" s="113"/>
      <c r="H4" s="113"/>
      <c r="I4" s="113"/>
      <c r="J4" s="113"/>
      <c r="K4" s="113"/>
      <c r="L4" s="113"/>
      <c r="M4" s="113"/>
      <c r="N4" s="113"/>
      <c r="O4" s="113"/>
      <c r="P4" s="113"/>
      <c r="Q4" s="180"/>
      <c r="R4" s="107" t="s">
        <v>4</v>
      </c>
      <c r="S4" s="108"/>
      <c r="T4" s="108"/>
      <c r="U4" s="108"/>
      <c r="V4" s="126" t="str">
        <f>IF(入力シート!C77="","",入力シート!C77)</f>
        <v/>
      </c>
      <c r="W4" s="126"/>
      <c r="X4" s="126"/>
      <c r="Y4" s="126"/>
      <c r="Z4" s="126"/>
      <c r="AA4" s="126"/>
      <c r="AB4" s="126"/>
      <c r="AC4" s="126"/>
      <c r="AD4" s="126"/>
      <c r="AE4" s="126"/>
      <c r="AF4" s="126"/>
      <c r="AG4" s="126"/>
      <c r="AH4" s="126"/>
      <c r="AI4" s="128"/>
    </row>
    <row r="5" spans="1:35" x14ac:dyDescent="0.7">
      <c r="A5" s="107" t="s">
        <v>5</v>
      </c>
      <c r="B5" s="108"/>
      <c r="C5" s="108"/>
      <c r="D5" s="108"/>
      <c r="E5" s="115" t="str">
        <f>IF(入力シート!D76="","",入力シート!D76)</f>
        <v/>
      </c>
      <c r="F5" s="115"/>
      <c r="G5" s="115"/>
      <c r="H5" s="115"/>
      <c r="I5" s="115"/>
      <c r="J5" s="115"/>
      <c r="K5" s="115"/>
      <c r="L5" s="115"/>
      <c r="M5" s="115"/>
      <c r="N5" s="115"/>
      <c r="O5" s="115"/>
      <c r="P5" s="115"/>
      <c r="Q5" s="184"/>
      <c r="R5" s="107" t="s">
        <v>5</v>
      </c>
      <c r="S5" s="108"/>
      <c r="T5" s="108"/>
      <c r="U5" s="108"/>
      <c r="V5" s="130" t="str">
        <f>IF(入力シート!D77="","",入力シート!D77)</f>
        <v/>
      </c>
      <c r="W5" s="130"/>
      <c r="X5" s="130"/>
      <c r="Y5" s="130"/>
      <c r="Z5" s="130"/>
      <c r="AA5" s="130"/>
      <c r="AB5" s="130"/>
      <c r="AC5" s="130"/>
      <c r="AD5" s="130"/>
      <c r="AE5" s="130"/>
      <c r="AF5" s="130"/>
      <c r="AG5" s="130"/>
      <c r="AH5" s="130"/>
      <c r="AI5" s="131"/>
    </row>
    <row r="6" spans="1:35" x14ac:dyDescent="0.7">
      <c r="A6" s="107"/>
      <c r="B6" s="108"/>
      <c r="C6" s="108"/>
      <c r="D6" s="108"/>
      <c r="E6" s="115"/>
      <c r="F6" s="115"/>
      <c r="G6" s="115"/>
      <c r="H6" s="115"/>
      <c r="I6" s="115"/>
      <c r="J6" s="115"/>
      <c r="K6" s="115"/>
      <c r="L6" s="115"/>
      <c r="M6" s="115"/>
      <c r="N6" s="115"/>
      <c r="O6" s="115"/>
      <c r="P6" s="115"/>
      <c r="Q6" s="184"/>
      <c r="R6" s="107"/>
      <c r="S6" s="108"/>
      <c r="T6" s="108"/>
      <c r="U6" s="108"/>
      <c r="V6" s="130"/>
      <c r="W6" s="130"/>
      <c r="X6" s="130"/>
      <c r="Y6" s="130"/>
      <c r="Z6" s="130"/>
      <c r="AA6" s="130"/>
      <c r="AB6" s="130"/>
      <c r="AC6" s="130"/>
      <c r="AD6" s="130"/>
      <c r="AE6" s="130"/>
      <c r="AF6" s="130"/>
      <c r="AG6" s="130"/>
      <c r="AH6" s="130"/>
      <c r="AI6" s="131"/>
    </row>
    <row r="7" spans="1:35" x14ac:dyDescent="0.7">
      <c r="A7" s="107" t="s">
        <v>7</v>
      </c>
      <c r="B7" s="108"/>
      <c r="C7" s="108"/>
      <c r="D7" s="108"/>
      <c r="E7" s="109" t="str">
        <f>IF(入力シート!F76="","",入力シート!F76)</f>
        <v/>
      </c>
      <c r="F7" s="109"/>
      <c r="G7" s="109"/>
      <c r="H7" s="109"/>
      <c r="I7" s="109"/>
      <c r="J7" s="109"/>
      <c r="K7" s="109"/>
      <c r="L7" s="109"/>
      <c r="M7" s="109"/>
      <c r="N7" s="109"/>
      <c r="O7" s="109"/>
      <c r="P7" s="109"/>
      <c r="Q7" s="183"/>
      <c r="R7" s="107" t="s">
        <v>7</v>
      </c>
      <c r="S7" s="108"/>
      <c r="T7" s="108"/>
      <c r="U7" s="108"/>
      <c r="V7" s="124" t="str">
        <f>IF(入力シート!F77="","",入力シート!F77)</f>
        <v/>
      </c>
      <c r="W7" s="124"/>
      <c r="X7" s="124"/>
      <c r="Y7" s="124"/>
      <c r="Z7" s="124"/>
      <c r="AA7" s="124"/>
      <c r="AB7" s="124"/>
      <c r="AC7" s="124"/>
      <c r="AD7" s="124"/>
      <c r="AE7" s="124"/>
      <c r="AF7" s="124"/>
      <c r="AG7" s="124"/>
      <c r="AH7" s="124"/>
      <c r="AI7" s="125"/>
    </row>
    <row r="8" spans="1:35" x14ac:dyDescent="0.7">
      <c r="A8" s="107" t="s">
        <v>9</v>
      </c>
      <c r="B8" s="108"/>
      <c r="C8" s="108"/>
      <c r="D8" s="108"/>
      <c r="E8" s="109" t="str">
        <f>IF(入力シート!H76="","",入力シート!H76)</f>
        <v/>
      </c>
      <c r="F8" s="109"/>
      <c r="G8" s="109"/>
      <c r="H8" s="109"/>
      <c r="I8" s="109"/>
      <c r="J8" s="109"/>
      <c r="K8" s="109"/>
      <c r="L8" s="109"/>
      <c r="M8" s="109"/>
      <c r="N8" s="109"/>
      <c r="O8" s="109"/>
      <c r="P8" s="109"/>
      <c r="Q8" s="183"/>
      <c r="R8" s="107" t="s">
        <v>9</v>
      </c>
      <c r="S8" s="108"/>
      <c r="T8" s="108"/>
      <c r="U8" s="108"/>
      <c r="V8" s="124" t="str">
        <f>IF(入力シート!H77="","",入力シート!H77)</f>
        <v/>
      </c>
      <c r="W8" s="124"/>
      <c r="X8" s="124"/>
      <c r="Y8" s="124"/>
      <c r="Z8" s="124"/>
      <c r="AA8" s="124"/>
      <c r="AB8" s="124"/>
      <c r="AC8" s="124"/>
      <c r="AD8" s="124"/>
      <c r="AE8" s="124"/>
      <c r="AF8" s="124"/>
      <c r="AG8" s="124"/>
      <c r="AH8" s="124"/>
      <c r="AI8" s="125"/>
    </row>
    <row r="9" spans="1:35" x14ac:dyDescent="0.7">
      <c r="A9" s="107"/>
      <c r="B9" s="108"/>
      <c r="C9" s="108"/>
      <c r="D9" s="108"/>
      <c r="E9" s="109"/>
      <c r="F9" s="109"/>
      <c r="G9" s="109"/>
      <c r="H9" s="109"/>
      <c r="I9" s="109"/>
      <c r="J9" s="109"/>
      <c r="K9" s="109"/>
      <c r="L9" s="109"/>
      <c r="M9" s="109"/>
      <c r="N9" s="109"/>
      <c r="O9" s="109"/>
      <c r="P9" s="109"/>
      <c r="Q9" s="183"/>
      <c r="R9" s="107"/>
      <c r="S9" s="108"/>
      <c r="T9" s="108"/>
      <c r="U9" s="108"/>
      <c r="V9" s="124"/>
      <c r="W9" s="124"/>
      <c r="X9" s="124"/>
      <c r="Y9" s="124"/>
      <c r="Z9" s="124"/>
      <c r="AA9" s="124"/>
      <c r="AB9" s="124"/>
      <c r="AC9" s="124"/>
      <c r="AD9" s="124"/>
      <c r="AE9" s="124"/>
      <c r="AF9" s="124"/>
      <c r="AG9" s="124"/>
      <c r="AH9" s="124"/>
      <c r="AI9" s="125"/>
    </row>
    <row r="10" spans="1:35" x14ac:dyDescent="0.7">
      <c r="A10" s="107" t="s">
        <v>10</v>
      </c>
      <c r="B10" s="108"/>
      <c r="C10" s="108"/>
      <c r="D10" s="108"/>
      <c r="E10" s="181" t="str">
        <f>IF(入力シート!J76="","",入力シート!J76)</f>
        <v/>
      </c>
      <c r="F10" s="181"/>
      <c r="G10" s="181"/>
      <c r="H10" s="181"/>
      <c r="I10" s="181"/>
      <c r="J10" s="181"/>
      <c r="K10" s="181"/>
      <c r="L10" s="181"/>
      <c r="M10" s="181"/>
      <c r="N10" s="181"/>
      <c r="O10" s="181"/>
      <c r="P10" s="181"/>
      <c r="Q10" s="182"/>
      <c r="R10" s="107" t="s">
        <v>10</v>
      </c>
      <c r="S10" s="108"/>
      <c r="T10" s="108"/>
      <c r="U10" s="108"/>
      <c r="V10" s="124" t="str">
        <f>IF(入力シート!J77="","",入力シート!J77)</f>
        <v/>
      </c>
      <c r="W10" s="124"/>
      <c r="X10" s="124"/>
      <c r="Y10" s="124"/>
      <c r="Z10" s="124"/>
      <c r="AA10" s="124"/>
      <c r="AB10" s="124"/>
      <c r="AC10" s="124"/>
      <c r="AD10" s="124"/>
      <c r="AE10" s="124"/>
      <c r="AF10" s="124"/>
      <c r="AG10" s="124"/>
      <c r="AH10" s="124"/>
      <c r="AI10" s="125"/>
    </row>
    <row r="11" spans="1:35" x14ac:dyDescent="0.7">
      <c r="A11" s="107"/>
      <c r="B11" s="108"/>
      <c r="C11" s="108"/>
      <c r="D11" s="108"/>
      <c r="E11" s="181"/>
      <c r="F11" s="181"/>
      <c r="G11" s="181"/>
      <c r="H11" s="181"/>
      <c r="I11" s="181"/>
      <c r="J11" s="181"/>
      <c r="K11" s="181"/>
      <c r="L11" s="181"/>
      <c r="M11" s="181"/>
      <c r="N11" s="181"/>
      <c r="O11" s="181"/>
      <c r="P11" s="181"/>
      <c r="Q11" s="182"/>
      <c r="R11" s="107"/>
      <c r="S11" s="108"/>
      <c r="T11" s="108"/>
      <c r="U11" s="108"/>
      <c r="V11" s="124"/>
      <c r="W11" s="124"/>
      <c r="X11" s="124"/>
      <c r="Y11" s="124"/>
      <c r="Z11" s="124"/>
      <c r="AA11" s="124"/>
      <c r="AB11" s="124"/>
      <c r="AC11" s="124"/>
      <c r="AD11" s="124"/>
      <c r="AE11" s="124"/>
      <c r="AF11" s="124"/>
      <c r="AG11" s="124"/>
      <c r="AH11" s="124"/>
      <c r="AI11" s="125"/>
    </row>
    <row r="12" spans="1:35" x14ac:dyDescent="0.7">
      <c r="A12" s="107" t="s">
        <v>11</v>
      </c>
      <c r="B12" s="108"/>
      <c r="C12" s="108"/>
      <c r="D12" s="108"/>
      <c r="E12" s="109" t="str">
        <f>IF(入力シート!K76="","",入力シート!K76)</f>
        <v/>
      </c>
      <c r="F12" s="109"/>
      <c r="G12" s="109"/>
      <c r="H12" s="109"/>
      <c r="I12" s="109"/>
      <c r="J12" s="109"/>
      <c r="K12" s="109"/>
      <c r="L12" s="109"/>
      <c r="M12" s="109"/>
      <c r="N12" s="109"/>
      <c r="O12" s="109"/>
      <c r="P12" s="109"/>
      <c r="Q12" s="183"/>
      <c r="R12" s="107" t="s">
        <v>11</v>
      </c>
      <c r="S12" s="108"/>
      <c r="T12" s="108"/>
      <c r="U12" s="108"/>
      <c r="V12" s="124" t="str">
        <f>IF(入力シート!K77="","",入力シート!K77)</f>
        <v/>
      </c>
      <c r="W12" s="124"/>
      <c r="X12" s="124"/>
      <c r="Y12" s="124"/>
      <c r="Z12" s="124"/>
      <c r="AA12" s="124"/>
      <c r="AB12" s="124"/>
      <c r="AC12" s="124"/>
      <c r="AD12" s="124"/>
      <c r="AE12" s="124"/>
      <c r="AF12" s="124"/>
      <c r="AG12" s="124"/>
      <c r="AH12" s="124"/>
      <c r="AI12" s="125"/>
    </row>
    <row r="13" spans="1:35" x14ac:dyDescent="0.7">
      <c r="A13" s="107" t="s">
        <v>12</v>
      </c>
      <c r="B13" s="108"/>
      <c r="C13" s="108"/>
      <c r="D13" s="108"/>
      <c r="E13" s="109" t="str">
        <f>IF(入力シート!L76="","",入力シート!L76)</f>
        <v/>
      </c>
      <c r="F13" s="109"/>
      <c r="G13" s="109"/>
      <c r="H13" s="109"/>
      <c r="I13" s="109"/>
      <c r="J13" s="109"/>
      <c r="K13" s="109"/>
      <c r="L13" s="109"/>
      <c r="M13" s="109"/>
      <c r="N13" s="109"/>
      <c r="O13" s="109"/>
      <c r="P13" s="109"/>
      <c r="Q13" s="183"/>
      <c r="R13" s="107" t="s">
        <v>12</v>
      </c>
      <c r="S13" s="108"/>
      <c r="T13" s="108"/>
      <c r="U13" s="108"/>
      <c r="V13" s="124" t="str">
        <f>IF(入力シート!L77="","",入力シート!L77)</f>
        <v/>
      </c>
      <c r="W13" s="124"/>
      <c r="X13" s="124"/>
      <c r="Y13" s="124"/>
      <c r="Z13" s="124"/>
      <c r="AA13" s="124"/>
      <c r="AB13" s="124"/>
      <c r="AC13" s="124"/>
      <c r="AD13" s="124"/>
      <c r="AE13" s="124"/>
      <c r="AF13" s="124"/>
      <c r="AG13" s="124"/>
      <c r="AH13" s="124"/>
      <c r="AI13" s="125"/>
    </row>
    <row r="14" spans="1:35" x14ac:dyDescent="0.7">
      <c r="A14" s="107" t="s">
        <v>13</v>
      </c>
      <c r="B14" s="108"/>
      <c r="C14" s="108"/>
      <c r="D14" s="108"/>
      <c r="E14" s="109" t="str">
        <f>IF(入力シート!M76="","",入力シート!M76)</f>
        <v/>
      </c>
      <c r="F14" s="109"/>
      <c r="G14" s="109"/>
      <c r="H14" s="109"/>
      <c r="I14" s="109"/>
      <c r="J14" s="109"/>
      <c r="K14" s="109"/>
      <c r="L14" s="109"/>
      <c r="M14" s="109"/>
      <c r="N14" s="109"/>
      <c r="O14" s="109"/>
      <c r="P14" s="109"/>
      <c r="Q14" s="183"/>
      <c r="R14" s="107" t="s">
        <v>13</v>
      </c>
      <c r="S14" s="108"/>
      <c r="T14" s="108"/>
      <c r="U14" s="108"/>
      <c r="V14" s="124" t="str">
        <f>IF(入力シート!M77="","",入力シート!M77)</f>
        <v/>
      </c>
      <c r="W14" s="124"/>
      <c r="X14" s="124"/>
      <c r="Y14" s="124"/>
      <c r="Z14" s="124"/>
      <c r="AA14" s="124"/>
      <c r="AB14" s="124"/>
      <c r="AC14" s="124"/>
      <c r="AD14" s="124"/>
      <c r="AE14" s="124"/>
      <c r="AF14" s="124"/>
      <c r="AG14" s="124"/>
      <c r="AH14" s="124"/>
      <c r="AI14" s="125"/>
    </row>
    <row r="15" spans="1:35" x14ac:dyDescent="0.7">
      <c r="A15" s="107" t="s">
        <v>40</v>
      </c>
      <c r="B15" s="108"/>
      <c r="C15" s="108"/>
      <c r="D15" s="108"/>
      <c r="E15" s="113" t="str">
        <f>IF(入力シート!N76="","",入力シート!N76)</f>
        <v/>
      </c>
      <c r="F15" s="113"/>
      <c r="G15" s="113"/>
      <c r="H15" s="113"/>
      <c r="I15" s="113"/>
      <c r="J15" s="113"/>
      <c r="K15" s="113"/>
      <c r="L15" s="113"/>
      <c r="M15" s="113"/>
      <c r="N15" s="113"/>
      <c r="O15" s="113"/>
      <c r="P15" s="113"/>
      <c r="Q15" s="180"/>
      <c r="R15" s="107" t="s">
        <v>40</v>
      </c>
      <c r="S15" s="108"/>
      <c r="T15" s="108"/>
      <c r="U15" s="108"/>
      <c r="V15" s="173" t="str">
        <f>IF(入力シート!N77="","",入力シート!N77)</f>
        <v/>
      </c>
      <c r="W15" s="173"/>
      <c r="X15" s="173"/>
      <c r="Y15" s="173"/>
      <c r="Z15" s="173"/>
      <c r="AA15" s="173"/>
      <c r="AB15" s="173"/>
      <c r="AC15" s="173"/>
      <c r="AD15" s="173"/>
      <c r="AE15" s="173"/>
      <c r="AF15" s="173"/>
      <c r="AG15" s="173"/>
      <c r="AH15" s="173"/>
      <c r="AI15" s="174"/>
    </row>
    <row r="16" spans="1:35" x14ac:dyDescent="0.7">
      <c r="A16" s="107"/>
      <c r="B16" s="108"/>
      <c r="C16" s="108"/>
      <c r="D16" s="108"/>
      <c r="E16" s="113"/>
      <c r="F16" s="113"/>
      <c r="G16" s="113"/>
      <c r="H16" s="113"/>
      <c r="I16" s="113"/>
      <c r="J16" s="113"/>
      <c r="K16" s="113"/>
      <c r="L16" s="113"/>
      <c r="M16" s="113"/>
      <c r="N16" s="113"/>
      <c r="O16" s="113"/>
      <c r="P16" s="113"/>
      <c r="Q16" s="180"/>
      <c r="R16" s="107"/>
      <c r="S16" s="108"/>
      <c r="T16" s="108"/>
      <c r="U16" s="108"/>
      <c r="V16" s="173"/>
      <c r="W16" s="173"/>
      <c r="X16" s="173"/>
      <c r="Y16" s="173"/>
      <c r="Z16" s="173"/>
      <c r="AA16" s="173"/>
      <c r="AB16" s="173"/>
      <c r="AC16" s="173"/>
      <c r="AD16" s="173"/>
      <c r="AE16" s="173"/>
      <c r="AF16" s="173"/>
      <c r="AG16" s="173"/>
      <c r="AH16" s="173"/>
      <c r="AI16" s="174"/>
    </row>
    <row r="17" spans="1:35" x14ac:dyDescent="0.7">
      <c r="A17" s="107"/>
      <c r="B17" s="108"/>
      <c r="C17" s="108"/>
      <c r="D17" s="108"/>
      <c r="E17" s="113"/>
      <c r="F17" s="113"/>
      <c r="G17" s="113"/>
      <c r="H17" s="113"/>
      <c r="I17" s="113"/>
      <c r="J17" s="113"/>
      <c r="K17" s="113"/>
      <c r="L17" s="113"/>
      <c r="M17" s="113"/>
      <c r="N17" s="113"/>
      <c r="O17" s="113"/>
      <c r="P17" s="113"/>
      <c r="Q17" s="180"/>
      <c r="R17" s="107"/>
      <c r="S17" s="108"/>
      <c r="T17" s="108"/>
      <c r="U17" s="108"/>
      <c r="V17" s="173"/>
      <c r="W17" s="173"/>
      <c r="X17" s="173"/>
      <c r="Y17" s="173"/>
      <c r="Z17" s="173"/>
      <c r="AA17" s="173"/>
      <c r="AB17" s="173"/>
      <c r="AC17" s="173"/>
      <c r="AD17" s="173"/>
      <c r="AE17" s="173"/>
      <c r="AF17" s="173"/>
      <c r="AG17" s="173"/>
      <c r="AH17" s="173"/>
      <c r="AI17" s="174"/>
    </row>
    <row r="18" spans="1:35" x14ac:dyDescent="0.7">
      <c r="A18" s="107"/>
      <c r="B18" s="108"/>
      <c r="C18" s="108"/>
      <c r="D18" s="108"/>
      <c r="E18" s="113"/>
      <c r="F18" s="113"/>
      <c r="G18" s="113"/>
      <c r="H18" s="113"/>
      <c r="I18" s="113"/>
      <c r="J18" s="113"/>
      <c r="K18" s="113"/>
      <c r="L18" s="113"/>
      <c r="M18" s="113"/>
      <c r="N18" s="113"/>
      <c r="O18" s="113"/>
      <c r="P18" s="113"/>
      <c r="Q18" s="180"/>
      <c r="R18" s="107"/>
      <c r="S18" s="108"/>
      <c r="T18" s="108"/>
      <c r="U18" s="108"/>
      <c r="V18" s="173"/>
      <c r="W18" s="173"/>
      <c r="X18" s="173"/>
      <c r="Y18" s="173"/>
      <c r="Z18" s="173"/>
      <c r="AA18" s="173"/>
      <c r="AB18" s="173"/>
      <c r="AC18" s="173"/>
      <c r="AD18" s="173"/>
      <c r="AE18" s="173"/>
      <c r="AF18" s="173"/>
      <c r="AG18" s="173"/>
      <c r="AH18" s="173"/>
      <c r="AI18" s="174"/>
    </row>
    <row r="19" spans="1:35" ht="18" thickBot="1" x14ac:dyDescent="0.75">
      <c r="A19" s="132" t="s">
        <v>15</v>
      </c>
      <c r="B19" s="133"/>
      <c r="C19" s="133"/>
      <c r="D19" s="133"/>
      <c r="E19" s="185" t="str">
        <f>IF(入力シート!P76="","",入力シート!P76)</f>
        <v/>
      </c>
      <c r="F19" s="185"/>
      <c r="G19" s="185"/>
      <c r="H19" s="185"/>
      <c r="I19" s="185"/>
      <c r="J19" s="185"/>
      <c r="K19" s="185"/>
      <c r="L19" s="185"/>
      <c r="M19" s="185"/>
      <c r="N19" s="185"/>
      <c r="O19" s="185"/>
      <c r="P19" s="185"/>
      <c r="Q19" s="186"/>
      <c r="R19" s="132" t="s">
        <v>15</v>
      </c>
      <c r="S19" s="133"/>
      <c r="T19" s="133"/>
      <c r="U19" s="133"/>
      <c r="V19" s="175" t="str">
        <f>IF(入力シート!P77="","",入力シート!P77)</f>
        <v/>
      </c>
      <c r="W19" s="175"/>
      <c r="X19" s="175"/>
      <c r="Y19" s="175"/>
      <c r="Z19" s="175"/>
      <c r="AA19" s="175"/>
      <c r="AB19" s="175"/>
      <c r="AC19" s="175"/>
      <c r="AD19" s="175"/>
      <c r="AE19" s="175"/>
      <c r="AF19" s="175"/>
      <c r="AG19" s="175"/>
      <c r="AH19" s="175"/>
      <c r="AI19" s="176"/>
    </row>
    <row r="20" spans="1:35" ht="18" thickBot="1" x14ac:dyDescent="0.75">
      <c r="A20" s="3">
        <v>7</v>
      </c>
      <c r="B20" s="3">
        <v>5</v>
      </c>
      <c r="C20" s="3"/>
      <c r="D20" s="3"/>
      <c r="E20" s="46"/>
      <c r="F20" s="3"/>
      <c r="G20" s="3"/>
      <c r="H20" s="3"/>
      <c r="I20" s="3"/>
      <c r="J20" s="3"/>
      <c r="K20" s="3"/>
      <c r="L20" s="3"/>
      <c r="M20" s="3"/>
      <c r="N20" s="3"/>
      <c r="O20" s="3"/>
      <c r="P20" s="3"/>
      <c r="Q20" s="3"/>
      <c r="R20" s="3"/>
      <c r="S20" s="3">
        <v>7</v>
      </c>
      <c r="T20" s="3">
        <v>6</v>
      </c>
      <c r="U20" s="3"/>
      <c r="V20" s="2"/>
      <c r="W20" s="2"/>
      <c r="X20" s="2"/>
      <c r="Y20" s="2"/>
      <c r="Z20" s="2"/>
      <c r="AA20" s="2"/>
      <c r="AB20" s="2"/>
      <c r="AC20" s="2"/>
      <c r="AD20" s="2"/>
      <c r="AE20" s="2"/>
      <c r="AF20" s="2"/>
      <c r="AG20" s="2"/>
      <c r="AH20" s="2"/>
      <c r="AI20" s="2"/>
    </row>
    <row r="21" spans="1:35" x14ac:dyDescent="0.7">
      <c r="A21" s="103" t="s">
        <v>3</v>
      </c>
      <c r="B21" s="104"/>
      <c r="C21" s="104"/>
      <c r="D21" s="104"/>
      <c r="E21" s="105" t="str">
        <f>IF(入力シート!B78="","",入力シート!B78)</f>
        <v/>
      </c>
      <c r="F21" s="105"/>
      <c r="G21" s="105"/>
      <c r="H21" s="105"/>
      <c r="I21" s="105"/>
      <c r="J21" s="105"/>
      <c r="K21" s="105"/>
      <c r="L21" s="105"/>
      <c r="M21" s="105"/>
      <c r="N21" s="105"/>
      <c r="O21" s="105"/>
      <c r="P21" s="105"/>
      <c r="Q21" s="177"/>
      <c r="R21" s="103" t="s">
        <v>3</v>
      </c>
      <c r="S21" s="104"/>
      <c r="T21" s="104"/>
      <c r="U21" s="104"/>
      <c r="V21" s="111" t="str">
        <f>IF(入力シート!B79="","",入力シート!B79)</f>
        <v/>
      </c>
      <c r="W21" s="111"/>
      <c r="X21" s="111"/>
      <c r="Y21" s="111"/>
      <c r="Z21" s="111"/>
      <c r="AA21" s="111"/>
      <c r="AB21" s="111"/>
      <c r="AC21" s="111"/>
      <c r="AD21" s="111"/>
      <c r="AE21" s="111"/>
      <c r="AF21" s="111"/>
      <c r="AG21" s="111"/>
      <c r="AH21" s="111"/>
      <c r="AI21" s="121"/>
    </row>
    <row r="22" spans="1:35" x14ac:dyDescent="0.7">
      <c r="A22" s="107" t="s">
        <v>2</v>
      </c>
      <c r="B22" s="108"/>
      <c r="C22" s="108"/>
      <c r="D22" s="108"/>
      <c r="E22" s="109" t="str">
        <f>IF(入力シート!A78="","",入力シート!A78)</f>
        <v/>
      </c>
      <c r="F22" s="109"/>
      <c r="G22" s="109"/>
      <c r="H22" s="109"/>
      <c r="I22" s="109"/>
      <c r="J22" s="109"/>
      <c r="K22" s="109"/>
      <c r="L22" s="109"/>
      <c r="M22" s="109"/>
      <c r="N22" s="109"/>
      <c r="O22" s="109"/>
      <c r="P22" s="109"/>
      <c r="Q22" s="183"/>
      <c r="R22" s="107" t="s">
        <v>2</v>
      </c>
      <c r="S22" s="108"/>
      <c r="T22" s="108"/>
      <c r="U22" s="108"/>
      <c r="V22" s="124" t="str">
        <f>IF(入力シート!A79="","",入力シート!A79)</f>
        <v/>
      </c>
      <c r="W22" s="124"/>
      <c r="X22" s="124"/>
      <c r="Y22" s="124"/>
      <c r="Z22" s="124"/>
      <c r="AA22" s="124"/>
      <c r="AB22" s="124"/>
      <c r="AC22" s="124"/>
      <c r="AD22" s="124"/>
      <c r="AE22" s="124"/>
      <c r="AF22" s="124"/>
      <c r="AG22" s="124"/>
      <c r="AH22" s="124"/>
      <c r="AI22" s="125"/>
    </row>
    <row r="23" spans="1:35" x14ac:dyDescent="0.7">
      <c r="A23" s="107" t="s">
        <v>4</v>
      </c>
      <c r="B23" s="108"/>
      <c r="C23" s="108"/>
      <c r="D23" s="108"/>
      <c r="E23" s="113" t="str">
        <f>IF(入力シート!C78="","",入力シート!C78)</f>
        <v/>
      </c>
      <c r="F23" s="113"/>
      <c r="G23" s="113"/>
      <c r="H23" s="113"/>
      <c r="I23" s="113"/>
      <c r="J23" s="113"/>
      <c r="K23" s="113"/>
      <c r="L23" s="113"/>
      <c r="M23" s="113"/>
      <c r="N23" s="113"/>
      <c r="O23" s="113"/>
      <c r="P23" s="113"/>
      <c r="Q23" s="180"/>
      <c r="R23" s="107" t="s">
        <v>4</v>
      </c>
      <c r="S23" s="108"/>
      <c r="T23" s="108"/>
      <c r="U23" s="108"/>
      <c r="V23" s="126" t="str">
        <f>IF(入力シート!C79="","",入力シート!C79)</f>
        <v/>
      </c>
      <c r="W23" s="126"/>
      <c r="X23" s="126"/>
      <c r="Y23" s="126"/>
      <c r="Z23" s="126"/>
      <c r="AA23" s="126"/>
      <c r="AB23" s="126"/>
      <c r="AC23" s="126"/>
      <c r="AD23" s="126"/>
      <c r="AE23" s="126"/>
      <c r="AF23" s="126"/>
      <c r="AG23" s="126"/>
      <c r="AH23" s="126"/>
      <c r="AI23" s="128"/>
    </row>
    <row r="24" spans="1:35" x14ac:dyDescent="0.7">
      <c r="A24" s="107" t="s">
        <v>5</v>
      </c>
      <c r="B24" s="108"/>
      <c r="C24" s="108"/>
      <c r="D24" s="108"/>
      <c r="E24" s="188" t="str">
        <f>IF(入力シート!C78="","",入力シート!C78)</f>
        <v/>
      </c>
      <c r="F24" s="189"/>
      <c r="G24" s="189"/>
      <c r="H24" s="189"/>
      <c r="I24" s="189"/>
      <c r="J24" s="189"/>
      <c r="K24" s="189"/>
      <c r="L24" s="189"/>
      <c r="M24" s="189"/>
      <c r="N24" s="189"/>
      <c r="O24" s="189"/>
      <c r="P24" s="189"/>
      <c r="Q24" s="190"/>
      <c r="R24" s="107" t="s">
        <v>5</v>
      </c>
      <c r="S24" s="108"/>
      <c r="T24" s="108"/>
      <c r="U24" s="108"/>
      <c r="V24" s="130" t="str">
        <f>IF(入力シート!D79="","",入力シート!D79)</f>
        <v/>
      </c>
      <c r="W24" s="130"/>
      <c r="X24" s="130"/>
      <c r="Y24" s="130"/>
      <c r="Z24" s="130"/>
      <c r="AA24" s="130"/>
      <c r="AB24" s="130"/>
      <c r="AC24" s="130"/>
      <c r="AD24" s="130"/>
      <c r="AE24" s="130"/>
      <c r="AF24" s="130"/>
      <c r="AG24" s="130"/>
      <c r="AH24" s="130"/>
      <c r="AI24" s="131"/>
    </row>
    <row r="25" spans="1:35" x14ac:dyDescent="0.7">
      <c r="A25" s="107"/>
      <c r="B25" s="108"/>
      <c r="C25" s="108"/>
      <c r="D25" s="108"/>
      <c r="E25" s="191"/>
      <c r="F25" s="192"/>
      <c r="G25" s="192"/>
      <c r="H25" s="192"/>
      <c r="I25" s="192"/>
      <c r="J25" s="192"/>
      <c r="K25" s="192"/>
      <c r="L25" s="192"/>
      <c r="M25" s="192"/>
      <c r="N25" s="192"/>
      <c r="O25" s="192"/>
      <c r="P25" s="192"/>
      <c r="Q25" s="193"/>
      <c r="R25" s="107"/>
      <c r="S25" s="108"/>
      <c r="T25" s="108"/>
      <c r="U25" s="108"/>
      <c r="V25" s="130"/>
      <c r="W25" s="130"/>
      <c r="X25" s="130"/>
      <c r="Y25" s="130"/>
      <c r="Z25" s="130"/>
      <c r="AA25" s="130"/>
      <c r="AB25" s="130"/>
      <c r="AC25" s="130"/>
      <c r="AD25" s="130"/>
      <c r="AE25" s="130"/>
      <c r="AF25" s="130"/>
      <c r="AG25" s="130"/>
      <c r="AH25" s="130"/>
      <c r="AI25" s="131"/>
    </row>
    <row r="26" spans="1:35" x14ac:dyDescent="0.7">
      <c r="A26" s="107" t="s">
        <v>7</v>
      </c>
      <c r="B26" s="108"/>
      <c r="C26" s="108"/>
      <c r="D26" s="108"/>
      <c r="E26" s="109" t="str">
        <f>IF(入力シート!F78="","",入力シート!F78)</f>
        <v/>
      </c>
      <c r="F26" s="109"/>
      <c r="G26" s="109"/>
      <c r="H26" s="109"/>
      <c r="I26" s="109"/>
      <c r="J26" s="109"/>
      <c r="K26" s="109"/>
      <c r="L26" s="109"/>
      <c r="M26" s="109"/>
      <c r="N26" s="109"/>
      <c r="O26" s="109"/>
      <c r="P26" s="109"/>
      <c r="Q26" s="183"/>
      <c r="R26" s="107" t="s">
        <v>7</v>
      </c>
      <c r="S26" s="108"/>
      <c r="T26" s="108"/>
      <c r="U26" s="108"/>
      <c r="V26" s="124" t="str">
        <f>IF(入力シート!F79="","",入力シート!F79)</f>
        <v/>
      </c>
      <c r="W26" s="124"/>
      <c r="X26" s="124"/>
      <c r="Y26" s="124"/>
      <c r="Z26" s="124"/>
      <c r="AA26" s="124"/>
      <c r="AB26" s="124"/>
      <c r="AC26" s="124"/>
      <c r="AD26" s="124"/>
      <c r="AE26" s="124"/>
      <c r="AF26" s="124"/>
      <c r="AG26" s="124"/>
      <c r="AH26" s="124"/>
      <c r="AI26" s="125"/>
    </row>
    <row r="27" spans="1:35" x14ac:dyDescent="0.7">
      <c r="A27" s="107" t="s">
        <v>9</v>
      </c>
      <c r="B27" s="108"/>
      <c r="C27" s="108"/>
      <c r="D27" s="108"/>
      <c r="E27" s="115" t="str">
        <f>IF(入力シート!H78="","",入力シート!H78)</f>
        <v/>
      </c>
      <c r="F27" s="115"/>
      <c r="G27" s="115"/>
      <c r="H27" s="115"/>
      <c r="I27" s="115"/>
      <c r="J27" s="115"/>
      <c r="K27" s="115"/>
      <c r="L27" s="115"/>
      <c r="M27" s="115"/>
      <c r="N27" s="115"/>
      <c r="O27" s="115"/>
      <c r="P27" s="115"/>
      <c r="Q27" s="184"/>
      <c r="R27" s="107" t="s">
        <v>9</v>
      </c>
      <c r="S27" s="108"/>
      <c r="T27" s="108"/>
      <c r="U27" s="108"/>
      <c r="V27" s="124" t="str">
        <f>IF(入力シート!H79="","",入力シート!H79)</f>
        <v/>
      </c>
      <c r="W27" s="124"/>
      <c r="X27" s="124"/>
      <c r="Y27" s="124"/>
      <c r="Z27" s="124"/>
      <c r="AA27" s="124"/>
      <c r="AB27" s="124"/>
      <c r="AC27" s="124"/>
      <c r="AD27" s="124"/>
      <c r="AE27" s="124"/>
      <c r="AF27" s="124"/>
      <c r="AG27" s="124"/>
      <c r="AH27" s="124"/>
      <c r="AI27" s="125"/>
    </row>
    <row r="28" spans="1:35" x14ac:dyDescent="0.7">
      <c r="A28" s="107"/>
      <c r="B28" s="108"/>
      <c r="C28" s="108"/>
      <c r="D28" s="108"/>
      <c r="E28" s="115"/>
      <c r="F28" s="115"/>
      <c r="G28" s="115"/>
      <c r="H28" s="115"/>
      <c r="I28" s="115"/>
      <c r="J28" s="115"/>
      <c r="K28" s="115"/>
      <c r="L28" s="115"/>
      <c r="M28" s="115"/>
      <c r="N28" s="115"/>
      <c r="O28" s="115"/>
      <c r="P28" s="115"/>
      <c r="Q28" s="184"/>
      <c r="R28" s="107"/>
      <c r="S28" s="108"/>
      <c r="T28" s="108"/>
      <c r="U28" s="108"/>
      <c r="V28" s="124"/>
      <c r="W28" s="124"/>
      <c r="X28" s="124"/>
      <c r="Y28" s="124"/>
      <c r="Z28" s="124"/>
      <c r="AA28" s="124"/>
      <c r="AB28" s="124"/>
      <c r="AC28" s="124"/>
      <c r="AD28" s="124"/>
      <c r="AE28" s="124"/>
      <c r="AF28" s="124"/>
      <c r="AG28" s="124"/>
      <c r="AH28" s="124"/>
      <c r="AI28" s="125"/>
    </row>
    <row r="29" spans="1:35" x14ac:dyDescent="0.7">
      <c r="A29" s="107" t="s">
        <v>10</v>
      </c>
      <c r="B29" s="108"/>
      <c r="C29" s="108"/>
      <c r="D29" s="108"/>
      <c r="E29" s="181" t="str">
        <f>IF(入力シート!J78="","",入力シート!J79)</f>
        <v/>
      </c>
      <c r="F29" s="181"/>
      <c r="G29" s="181"/>
      <c r="H29" s="181"/>
      <c r="I29" s="181"/>
      <c r="J29" s="181"/>
      <c r="K29" s="181"/>
      <c r="L29" s="181"/>
      <c r="M29" s="181"/>
      <c r="N29" s="181"/>
      <c r="O29" s="181"/>
      <c r="P29" s="181"/>
      <c r="Q29" s="182"/>
      <c r="R29" s="107" t="s">
        <v>10</v>
      </c>
      <c r="S29" s="108"/>
      <c r="T29" s="108"/>
      <c r="U29" s="108"/>
      <c r="V29" s="124" t="str">
        <f>IF(入力シート!J79="","",入力シート!J79)</f>
        <v/>
      </c>
      <c r="W29" s="124"/>
      <c r="X29" s="124"/>
      <c r="Y29" s="124"/>
      <c r="Z29" s="124"/>
      <c r="AA29" s="124"/>
      <c r="AB29" s="124"/>
      <c r="AC29" s="124"/>
      <c r="AD29" s="124"/>
      <c r="AE29" s="124"/>
      <c r="AF29" s="124"/>
      <c r="AG29" s="124"/>
      <c r="AH29" s="124"/>
      <c r="AI29" s="125"/>
    </row>
    <row r="30" spans="1:35" x14ac:dyDescent="0.7">
      <c r="A30" s="107"/>
      <c r="B30" s="108"/>
      <c r="C30" s="108"/>
      <c r="D30" s="108"/>
      <c r="E30" s="181"/>
      <c r="F30" s="181"/>
      <c r="G30" s="181"/>
      <c r="H30" s="181"/>
      <c r="I30" s="181"/>
      <c r="J30" s="181"/>
      <c r="K30" s="181"/>
      <c r="L30" s="181"/>
      <c r="M30" s="181"/>
      <c r="N30" s="181"/>
      <c r="O30" s="181"/>
      <c r="P30" s="181"/>
      <c r="Q30" s="182"/>
      <c r="R30" s="107"/>
      <c r="S30" s="108"/>
      <c r="T30" s="108"/>
      <c r="U30" s="108"/>
      <c r="V30" s="124"/>
      <c r="W30" s="124"/>
      <c r="X30" s="124"/>
      <c r="Y30" s="124"/>
      <c r="Z30" s="124"/>
      <c r="AA30" s="124"/>
      <c r="AB30" s="124"/>
      <c r="AC30" s="124"/>
      <c r="AD30" s="124"/>
      <c r="AE30" s="124"/>
      <c r="AF30" s="124"/>
      <c r="AG30" s="124"/>
      <c r="AH30" s="124"/>
      <c r="AI30" s="125"/>
    </row>
    <row r="31" spans="1:35" x14ac:dyDescent="0.7">
      <c r="A31" s="107" t="s">
        <v>11</v>
      </c>
      <c r="B31" s="108"/>
      <c r="C31" s="108"/>
      <c r="D31" s="108"/>
      <c r="E31" s="109" t="str">
        <f>IF(入力シート!K79="","",入力シート!K79)</f>
        <v/>
      </c>
      <c r="F31" s="109"/>
      <c r="G31" s="109"/>
      <c r="H31" s="109"/>
      <c r="I31" s="109"/>
      <c r="J31" s="109"/>
      <c r="K31" s="109"/>
      <c r="L31" s="109"/>
      <c r="M31" s="109"/>
      <c r="N31" s="109"/>
      <c r="O31" s="109"/>
      <c r="P31" s="109"/>
      <c r="Q31" s="183"/>
      <c r="R31" s="107" t="s">
        <v>11</v>
      </c>
      <c r="S31" s="108"/>
      <c r="T31" s="108"/>
      <c r="U31" s="108"/>
      <c r="V31" s="124" t="str">
        <f>IF(入力シート!K79="","",入力シート!K79)</f>
        <v/>
      </c>
      <c r="W31" s="124"/>
      <c r="X31" s="124"/>
      <c r="Y31" s="124"/>
      <c r="Z31" s="124"/>
      <c r="AA31" s="124"/>
      <c r="AB31" s="124"/>
      <c r="AC31" s="124"/>
      <c r="AD31" s="124"/>
      <c r="AE31" s="124"/>
      <c r="AF31" s="124"/>
      <c r="AG31" s="124"/>
      <c r="AH31" s="124"/>
      <c r="AI31" s="125"/>
    </row>
    <row r="32" spans="1:35" x14ac:dyDescent="0.7">
      <c r="A32" s="107" t="s">
        <v>12</v>
      </c>
      <c r="B32" s="108"/>
      <c r="C32" s="108"/>
      <c r="D32" s="108"/>
      <c r="E32" s="109" t="str">
        <f>IF(入力シート!L79="","",入力シート!L79)</f>
        <v/>
      </c>
      <c r="F32" s="109"/>
      <c r="G32" s="109"/>
      <c r="H32" s="109"/>
      <c r="I32" s="109"/>
      <c r="J32" s="109"/>
      <c r="K32" s="109"/>
      <c r="L32" s="109"/>
      <c r="M32" s="109"/>
      <c r="N32" s="109"/>
      <c r="O32" s="109"/>
      <c r="P32" s="109"/>
      <c r="Q32" s="183"/>
      <c r="R32" s="107" t="s">
        <v>12</v>
      </c>
      <c r="S32" s="108"/>
      <c r="T32" s="108"/>
      <c r="U32" s="108"/>
      <c r="V32" s="124" t="str">
        <f>IF(入力シート!L80="","",入力シート!L80)</f>
        <v/>
      </c>
      <c r="W32" s="124"/>
      <c r="X32" s="124"/>
      <c r="Y32" s="124"/>
      <c r="Z32" s="124"/>
      <c r="AA32" s="124"/>
      <c r="AB32" s="124"/>
      <c r="AC32" s="124"/>
      <c r="AD32" s="124"/>
      <c r="AE32" s="124"/>
      <c r="AF32" s="124"/>
      <c r="AG32" s="124"/>
      <c r="AH32" s="124"/>
      <c r="AI32" s="125"/>
    </row>
    <row r="33" spans="1:35" x14ac:dyDescent="0.7">
      <c r="A33" s="107" t="s">
        <v>13</v>
      </c>
      <c r="B33" s="108"/>
      <c r="C33" s="108"/>
      <c r="D33" s="108"/>
      <c r="E33" s="109" t="str">
        <f>IF(入力シート!M79="","",入力シート!M79)</f>
        <v/>
      </c>
      <c r="F33" s="109"/>
      <c r="G33" s="109"/>
      <c r="H33" s="109"/>
      <c r="I33" s="109"/>
      <c r="J33" s="109"/>
      <c r="K33" s="109"/>
      <c r="L33" s="109"/>
      <c r="M33" s="109"/>
      <c r="N33" s="109"/>
      <c r="O33" s="109"/>
      <c r="P33" s="109"/>
      <c r="Q33" s="183"/>
      <c r="R33" s="107" t="s">
        <v>13</v>
      </c>
      <c r="S33" s="108"/>
      <c r="T33" s="108"/>
      <c r="U33" s="108"/>
      <c r="V33" s="124" t="str">
        <f>IF(入力シート!M79="","",入力シート!M79)</f>
        <v/>
      </c>
      <c r="W33" s="124"/>
      <c r="X33" s="124"/>
      <c r="Y33" s="124"/>
      <c r="Z33" s="124"/>
      <c r="AA33" s="124"/>
      <c r="AB33" s="124"/>
      <c r="AC33" s="124"/>
      <c r="AD33" s="124"/>
      <c r="AE33" s="124"/>
      <c r="AF33" s="124"/>
      <c r="AG33" s="124"/>
      <c r="AH33" s="124"/>
      <c r="AI33" s="125"/>
    </row>
    <row r="34" spans="1:35" x14ac:dyDescent="0.7">
      <c r="A34" s="107" t="s">
        <v>40</v>
      </c>
      <c r="B34" s="108"/>
      <c r="C34" s="108"/>
      <c r="D34" s="108"/>
      <c r="E34" s="115" t="str">
        <f>IF(入力シート!N79="","",入力シート!N79)</f>
        <v/>
      </c>
      <c r="F34" s="115"/>
      <c r="G34" s="115"/>
      <c r="H34" s="115"/>
      <c r="I34" s="115"/>
      <c r="J34" s="115"/>
      <c r="K34" s="115"/>
      <c r="L34" s="115"/>
      <c r="M34" s="115"/>
      <c r="N34" s="115"/>
      <c r="O34" s="115"/>
      <c r="P34" s="115"/>
      <c r="Q34" s="184"/>
      <c r="R34" s="107" t="s">
        <v>40</v>
      </c>
      <c r="S34" s="108"/>
      <c r="T34" s="108"/>
      <c r="U34" s="108"/>
      <c r="V34" s="173" t="str">
        <f>IF(入力シート!N79="","",入力シート!N79)</f>
        <v/>
      </c>
      <c r="W34" s="173"/>
      <c r="X34" s="173"/>
      <c r="Y34" s="173"/>
      <c r="Z34" s="173"/>
      <c r="AA34" s="173"/>
      <c r="AB34" s="173"/>
      <c r="AC34" s="173"/>
      <c r="AD34" s="173"/>
      <c r="AE34" s="173"/>
      <c r="AF34" s="173"/>
      <c r="AG34" s="173"/>
      <c r="AH34" s="173"/>
      <c r="AI34" s="174"/>
    </row>
    <row r="35" spans="1:35" x14ac:dyDescent="0.7">
      <c r="A35" s="107"/>
      <c r="B35" s="108"/>
      <c r="C35" s="108"/>
      <c r="D35" s="108"/>
      <c r="E35" s="115"/>
      <c r="F35" s="115"/>
      <c r="G35" s="115"/>
      <c r="H35" s="115"/>
      <c r="I35" s="115"/>
      <c r="J35" s="115"/>
      <c r="K35" s="115"/>
      <c r="L35" s="115"/>
      <c r="M35" s="115"/>
      <c r="N35" s="115"/>
      <c r="O35" s="115"/>
      <c r="P35" s="115"/>
      <c r="Q35" s="184"/>
      <c r="R35" s="107"/>
      <c r="S35" s="108"/>
      <c r="T35" s="108"/>
      <c r="U35" s="108"/>
      <c r="V35" s="173"/>
      <c r="W35" s="173"/>
      <c r="X35" s="173"/>
      <c r="Y35" s="173"/>
      <c r="Z35" s="173"/>
      <c r="AA35" s="173"/>
      <c r="AB35" s="173"/>
      <c r="AC35" s="173"/>
      <c r="AD35" s="173"/>
      <c r="AE35" s="173"/>
      <c r="AF35" s="173"/>
      <c r="AG35" s="173"/>
      <c r="AH35" s="173"/>
      <c r="AI35" s="174"/>
    </row>
    <row r="36" spans="1:35" x14ac:dyDescent="0.7">
      <c r="A36" s="107"/>
      <c r="B36" s="108"/>
      <c r="C36" s="108"/>
      <c r="D36" s="108"/>
      <c r="E36" s="115"/>
      <c r="F36" s="115"/>
      <c r="G36" s="115"/>
      <c r="H36" s="115"/>
      <c r="I36" s="115"/>
      <c r="J36" s="115"/>
      <c r="K36" s="115"/>
      <c r="L36" s="115"/>
      <c r="M36" s="115"/>
      <c r="N36" s="115"/>
      <c r="O36" s="115"/>
      <c r="P36" s="115"/>
      <c r="Q36" s="184"/>
      <c r="R36" s="107"/>
      <c r="S36" s="108"/>
      <c r="T36" s="108"/>
      <c r="U36" s="108"/>
      <c r="V36" s="173"/>
      <c r="W36" s="173"/>
      <c r="X36" s="173"/>
      <c r="Y36" s="173"/>
      <c r="Z36" s="173"/>
      <c r="AA36" s="173"/>
      <c r="AB36" s="173"/>
      <c r="AC36" s="173"/>
      <c r="AD36" s="173"/>
      <c r="AE36" s="173"/>
      <c r="AF36" s="173"/>
      <c r="AG36" s="173"/>
      <c r="AH36" s="173"/>
      <c r="AI36" s="174"/>
    </row>
    <row r="37" spans="1:35" x14ac:dyDescent="0.7">
      <c r="A37" s="107"/>
      <c r="B37" s="108"/>
      <c r="C37" s="108"/>
      <c r="D37" s="108"/>
      <c r="E37" s="115"/>
      <c r="F37" s="115"/>
      <c r="G37" s="115"/>
      <c r="H37" s="115"/>
      <c r="I37" s="115"/>
      <c r="J37" s="115"/>
      <c r="K37" s="115"/>
      <c r="L37" s="115"/>
      <c r="M37" s="115"/>
      <c r="N37" s="115"/>
      <c r="O37" s="115"/>
      <c r="P37" s="115"/>
      <c r="Q37" s="184"/>
      <c r="R37" s="107"/>
      <c r="S37" s="108"/>
      <c r="T37" s="108"/>
      <c r="U37" s="108"/>
      <c r="V37" s="173"/>
      <c r="W37" s="173"/>
      <c r="X37" s="173"/>
      <c r="Y37" s="173"/>
      <c r="Z37" s="173"/>
      <c r="AA37" s="173"/>
      <c r="AB37" s="173"/>
      <c r="AC37" s="173"/>
      <c r="AD37" s="173"/>
      <c r="AE37" s="173"/>
      <c r="AF37" s="173"/>
      <c r="AG37" s="173"/>
      <c r="AH37" s="173"/>
      <c r="AI37" s="174"/>
    </row>
    <row r="38" spans="1:35" ht="18" thickBot="1" x14ac:dyDescent="0.75">
      <c r="A38" s="132" t="s">
        <v>15</v>
      </c>
      <c r="B38" s="133"/>
      <c r="C38" s="133"/>
      <c r="D38" s="133"/>
      <c r="E38" s="185" t="str">
        <f>IF(入力シート!P79="","",入力シート!P79)</f>
        <v/>
      </c>
      <c r="F38" s="185"/>
      <c r="G38" s="185"/>
      <c r="H38" s="185"/>
      <c r="I38" s="185"/>
      <c r="J38" s="185"/>
      <c r="K38" s="185"/>
      <c r="L38" s="185"/>
      <c r="M38" s="185"/>
      <c r="N38" s="185"/>
      <c r="O38" s="185"/>
      <c r="P38" s="185"/>
      <c r="Q38" s="186"/>
      <c r="R38" s="132" t="s">
        <v>15</v>
      </c>
      <c r="S38" s="133"/>
      <c r="T38" s="133"/>
      <c r="U38" s="133"/>
      <c r="V38" s="175" t="str">
        <f>IF(入力シート!P79="","",入力シート!P79)</f>
        <v/>
      </c>
      <c r="W38" s="175"/>
      <c r="X38" s="175"/>
      <c r="Y38" s="175"/>
      <c r="Z38" s="175"/>
      <c r="AA38" s="175"/>
      <c r="AB38" s="175"/>
      <c r="AC38" s="175"/>
      <c r="AD38" s="175"/>
      <c r="AE38" s="175"/>
      <c r="AF38" s="175"/>
      <c r="AG38" s="175"/>
      <c r="AH38" s="175"/>
      <c r="AI38" s="176"/>
    </row>
  </sheetData>
  <mergeCells count="96">
    <mergeCell ref="A2:D2"/>
    <mergeCell ref="E2:Q2"/>
    <mergeCell ref="R2:U2"/>
    <mergeCell ref="V2:AI2"/>
    <mergeCell ref="A3:D3"/>
    <mergeCell ref="E3:Q3"/>
    <mergeCell ref="R3:U3"/>
    <mergeCell ref="V3:AI3"/>
    <mergeCell ref="A4:D4"/>
    <mergeCell ref="E4:Q4"/>
    <mergeCell ref="R4:U4"/>
    <mergeCell ref="V4:AI4"/>
    <mergeCell ref="A5:D6"/>
    <mergeCell ref="E5:Q6"/>
    <mergeCell ref="R5:U6"/>
    <mergeCell ref="V5:AI6"/>
    <mergeCell ref="A7:D7"/>
    <mergeCell ref="E7:Q7"/>
    <mergeCell ref="R7:U7"/>
    <mergeCell ref="V7:AI7"/>
    <mergeCell ref="A8:D9"/>
    <mergeCell ref="E8:Q9"/>
    <mergeCell ref="R8:U9"/>
    <mergeCell ref="V8:AI9"/>
    <mergeCell ref="A10:D11"/>
    <mergeCell ref="E10:Q11"/>
    <mergeCell ref="R10:U11"/>
    <mergeCell ref="V10:AI11"/>
    <mergeCell ref="A12:D12"/>
    <mergeCell ref="E12:Q12"/>
    <mergeCell ref="R12:U12"/>
    <mergeCell ref="V12:AI12"/>
    <mergeCell ref="A13:D13"/>
    <mergeCell ref="E13:Q13"/>
    <mergeCell ref="R13:U13"/>
    <mergeCell ref="V13:AI13"/>
    <mergeCell ref="A14:D14"/>
    <mergeCell ref="E14:Q14"/>
    <mergeCell ref="R14:U14"/>
    <mergeCell ref="V14:AI14"/>
    <mergeCell ref="A15:D18"/>
    <mergeCell ref="E15:Q18"/>
    <mergeCell ref="R15:U18"/>
    <mergeCell ref="V15:AI18"/>
    <mergeCell ref="A19:D19"/>
    <mergeCell ref="E19:Q19"/>
    <mergeCell ref="R19:U19"/>
    <mergeCell ref="V19:AI19"/>
    <mergeCell ref="A21:D21"/>
    <mergeCell ref="E21:Q21"/>
    <mergeCell ref="R21:U21"/>
    <mergeCell ref="V21:AI21"/>
    <mergeCell ref="A22:D22"/>
    <mergeCell ref="E22:Q22"/>
    <mergeCell ref="R22:U22"/>
    <mergeCell ref="V22:AI22"/>
    <mergeCell ref="A23:D23"/>
    <mergeCell ref="E23:Q23"/>
    <mergeCell ref="R23:U23"/>
    <mergeCell ref="V23:AI23"/>
    <mergeCell ref="A24:D25"/>
    <mergeCell ref="E24:Q25"/>
    <mergeCell ref="R24:U25"/>
    <mergeCell ref="V24:AI25"/>
    <mergeCell ref="A26:D26"/>
    <mergeCell ref="E26:Q26"/>
    <mergeCell ref="R26:U26"/>
    <mergeCell ref="V26:AI26"/>
    <mergeCell ref="A27:D28"/>
    <mergeCell ref="E27:Q28"/>
    <mergeCell ref="R27:U28"/>
    <mergeCell ref="V27:AI28"/>
    <mergeCell ref="A29:D30"/>
    <mergeCell ref="E29:Q30"/>
    <mergeCell ref="R29:U30"/>
    <mergeCell ref="V29:AI30"/>
    <mergeCell ref="A31:D31"/>
    <mergeCell ref="E31:Q31"/>
    <mergeCell ref="R31:U31"/>
    <mergeCell ref="V31:AI31"/>
    <mergeCell ref="A32:D32"/>
    <mergeCell ref="E32:Q32"/>
    <mergeCell ref="R32:U32"/>
    <mergeCell ref="V32:AI32"/>
    <mergeCell ref="A33:D33"/>
    <mergeCell ref="E33:Q33"/>
    <mergeCell ref="R33:U33"/>
    <mergeCell ref="V33:AI33"/>
    <mergeCell ref="A34:D37"/>
    <mergeCell ref="E34:Q37"/>
    <mergeCell ref="R34:U37"/>
    <mergeCell ref="V34:AI37"/>
    <mergeCell ref="A38:D38"/>
    <mergeCell ref="E38:Q38"/>
    <mergeCell ref="R38:U38"/>
    <mergeCell ref="V38:AI38"/>
  </mergeCells>
  <phoneticPr fontId="3"/>
  <pageMargins left="0.7" right="0.7" top="0.75" bottom="0.75" header="0.3" footer="0.3"/>
  <pageSetup paperSize="9" orientation="portrait" r:id="rId1"/>
  <headerFooter>
    <oddHeader>&amp;C詳細情報シート</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5C65-FEC9-44DE-96DB-80C714A7D11C}">
  <sheetPr>
    <tabColor theme="9" tint="0.59999389629810485"/>
    <pageSetUpPr fitToPage="1"/>
  </sheetPr>
  <dimension ref="A1:I15"/>
  <sheetViews>
    <sheetView showGridLines="0" topLeftCell="A3" workbookViewId="0">
      <selection activeCell="H4" sqref="H4"/>
    </sheetView>
  </sheetViews>
  <sheetFormatPr defaultColWidth="10" defaultRowHeight="15" x14ac:dyDescent="0.7"/>
  <cols>
    <col min="1" max="1" width="2" style="49" customWidth="1"/>
    <col min="2" max="8" width="18.875" style="49" customWidth="1"/>
    <col min="9" max="9" width="2" style="49" customWidth="1"/>
    <col min="10" max="10" width="9.875" style="49" customWidth="1"/>
    <col min="11" max="16384" width="10" style="49"/>
  </cols>
  <sheetData>
    <row r="1" spans="1:9" ht="9" customHeight="1" x14ac:dyDescent="0.7">
      <c r="A1" s="48"/>
      <c r="B1" s="48"/>
      <c r="C1" s="48"/>
      <c r="D1" s="48"/>
      <c r="E1" s="48"/>
      <c r="F1" s="48"/>
      <c r="G1" s="48"/>
      <c r="H1" s="48"/>
      <c r="I1" s="48" t="s">
        <v>44</v>
      </c>
    </row>
    <row r="2" spans="1:9" ht="96" customHeight="1" x14ac:dyDescent="0.7">
      <c r="A2" s="48"/>
      <c r="B2" s="97" t="s">
        <v>46</v>
      </c>
      <c r="C2" s="97"/>
      <c r="D2" s="97"/>
      <c r="E2" s="50"/>
      <c r="F2" s="50"/>
      <c r="G2" s="50"/>
      <c r="H2" s="51"/>
      <c r="I2" s="48"/>
    </row>
    <row r="3" spans="1:9" s="56" customFormat="1" ht="24" customHeight="1" x14ac:dyDescent="0.7">
      <c r="A3" s="52"/>
      <c r="B3" s="53" t="s">
        <v>47</v>
      </c>
      <c r="C3" s="54" t="str">
        <f t="shared" ref="C3:H3" si="0">TEXT(C4,"aaaa")</f>
        <v>月曜日</v>
      </c>
      <c r="D3" s="54" t="str">
        <f t="shared" si="0"/>
        <v>火曜日</v>
      </c>
      <c r="E3" s="54" t="str">
        <f t="shared" si="0"/>
        <v>水曜日</v>
      </c>
      <c r="F3" s="54" t="str">
        <f t="shared" si="0"/>
        <v>木曜日</v>
      </c>
      <c r="G3" s="54" t="str">
        <f t="shared" si="0"/>
        <v>金曜日</v>
      </c>
      <c r="H3" s="55" t="str">
        <f t="shared" si="0"/>
        <v>土曜日</v>
      </c>
      <c r="I3" s="52"/>
    </row>
    <row r="4" spans="1:9" s="59" customFormat="1" ht="24" customHeight="1" x14ac:dyDescent="0.5">
      <c r="A4" s="57"/>
      <c r="B4" s="58">
        <v>44311</v>
      </c>
      <c r="C4" s="58">
        <v>44312</v>
      </c>
      <c r="D4" s="58">
        <v>44313</v>
      </c>
      <c r="E4" s="58">
        <v>44314</v>
      </c>
      <c r="F4" s="58">
        <v>44315</v>
      </c>
      <c r="G4" s="58">
        <v>44316</v>
      </c>
      <c r="H4" s="58">
        <v>44317</v>
      </c>
      <c r="I4" s="57"/>
    </row>
    <row r="5" spans="1:9" s="62" customFormat="1" ht="56.1" customHeight="1" x14ac:dyDescent="0.7">
      <c r="A5" s="60"/>
      <c r="B5" s="61"/>
      <c r="C5" s="61"/>
      <c r="D5" s="61"/>
      <c r="E5" s="61"/>
      <c r="F5" s="61"/>
      <c r="G5" s="61"/>
      <c r="H5" s="61"/>
      <c r="I5" s="60"/>
    </row>
    <row r="6" spans="1:9" s="59" customFormat="1" ht="24" customHeight="1" x14ac:dyDescent="0.7">
      <c r="A6" s="57"/>
      <c r="B6" s="63">
        <v>44318</v>
      </c>
      <c r="C6" s="63">
        <v>44319</v>
      </c>
      <c r="D6" s="63">
        <v>44320</v>
      </c>
      <c r="E6" s="63">
        <v>44321</v>
      </c>
      <c r="F6" s="63">
        <v>44322</v>
      </c>
      <c r="G6" s="63">
        <v>44323</v>
      </c>
      <c r="H6" s="63">
        <v>44324</v>
      </c>
      <c r="I6" s="57"/>
    </row>
    <row r="7" spans="1:9" s="62" customFormat="1" ht="56.1" customHeight="1" x14ac:dyDescent="0.7">
      <c r="A7" s="60"/>
      <c r="B7" s="64"/>
      <c r="C7" s="64"/>
      <c r="D7" s="64"/>
      <c r="E7" s="64"/>
      <c r="F7" s="64"/>
      <c r="G7" s="64"/>
      <c r="H7" s="64"/>
      <c r="I7" s="60"/>
    </row>
    <row r="8" spans="1:9" s="59" customFormat="1" ht="24" customHeight="1" x14ac:dyDescent="0.7">
      <c r="A8" s="57"/>
      <c r="B8" s="65">
        <v>44325</v>
      </c>
      <c r="C8" s="65">
        <v>44326</v>
      </c>
      <c r="D8" s="65">
        <v>44327</v>
      </c>
      <c r="E8" s="65">
        <v>44328</v>
      </c>
      <c r="F8" s="65">
        <v>44329</v>
      </c>
      <c r="G8" s="65">
        <v>44330</v>
      </c>
      <c r="H8" s="65">
        <v>44331</v>
      </c>
      <c r="I8" s="57"/>
    </row>
    <row r="9" spans="1:9" s="62" customFormat="1" ht="56.1" customHeight="1" x14ac:dyDescent="0.7">
      <c r="A9" s="60"/>
      <c r="B9" s="61"/>
      <c r="C9" s="61"/>
      <c r="D9" s="61"/>
      <c r="E9" s="61"/>
      <c r="F9" s="61"/>
      <c r="G9" s="61"/>
      <c r="H9" s="61"/>
      <c r="I9" s="60"/>
    </row>
    <row r="10" spans="1:9" s="59" customFormat="1" ht="24" customHeight="1" x14ac:dyDescent="0.7">
      <c r="A10" s="57"/>
      <c r="B10" s="63">
        <v>44332</v>
      </c>
      <c r="C10" s="63">
        <v>44333</v>
      </c>
      <c r="D10" s="63">
        <v>44334</v>
      </c>
      <c r="E10" s="63">
        <v>44335</v>
      </c>
      <c r="F10" s="63">
        <v>44336</v>
      </c>
      <c r="G10" s="63">
        <v>44337</v>
      </c>
      <c r="H10" s="63">
        <v>44338</v>
      </c>
      <c r="I10" s="57"/>
    </row>
    <row r="11" spans="1:9" s="62" customFormat="1" ht="56.1" customHeight="1" x14ac:dyDescent="0.7">
      <c r="A11" s="60"/>
      <c r="B11" s="64"/>
      <c r="C11" s="64"/>
      <c r="D11" s="64"/>
      <c r="E11" s="64"/>
      <c r="F11" s="64"/>
      <c r="G11" s="64"/>
      <c r="H11" s="64"/>
      <c r="I11" s="60"/>
    </row>
    <row r="12" spans="1:9" s="59" customFormat="1" ht="24" customHeight="1" x14ac:dyDescent="0.7">
      <c r="A12" s="57"/>
      <c r="B12" s="65">
        <v>44339</v>
      </c>
      <c r="C12" s="65">
        <v>44340</v>
      </c>
      <c r="D12" s="65">
        <v>44341</v>
      </c>
      <c r="E12" s="65">
        <v>44342</v>
      </c>
      <c r="F12" s="65">
        <v>44343</v>
      </c>
      <c r="G12" s="65">
        <v>44344</v>
      </c>
      <c r="H12" s="65">
        <v>44345</v>
      </c>
      <c r="I12" s="57"/>
    </row>
    <row r="13" spans="1:9" s="62" customFormat="1" ht="56.1" customHeight="1" x14ac:dyDescent="0.7">
      <c r="A13" s="60"/>
      <c r="B13" s="61"/>
      <c r="C13" s="61"/>
      <c r="D13" s="61"/>
      <c r="E13" s="61"/>
      <c r="F13" s="61"/>
      <c r="G13" s="61"/>
      <c r="H13" s="61"/>
      <c r="I13" s="60"/>
    </row>
    <row r="14" spans="1:9" s="59" customFormat="1" ht="24" customHeight="1" x14ac:dyDescent="0.7">
      <c r="A14" s="57"/>
      <c r="B14" s="63">
        <v>44346</v>
      </c>
      <c r="C14" s="63">
        <v>44347</v>
      </c>
      <c r="D14" s="98" t="s">
        <v>45</v>
      </c>
      <c r="E14" s="98"/>
      <c r="F14" s="98"/>
      <c r="G14" s="98"/>
      <c r="H14" s="99"/>
      <c r="I14" s="57"/>
    </row>
    <row r="15" spans="1:9" s="62" customFormat="1" ht="56.1" customHeight="1" x14ac:dyDescent="0.7">
      <c r="A15" s="60"/>
      <c r="B15" s="64"/>
      <c r="C15" s="64"/>
      <c r="D15" s="100"/>
      <c r="E15" s="100"/>
      <c r="F15" s="100"/>
      <c r="G15" s="100"/>
      <c r="H15" s="101"/>
      <c r="I15" s="60"/>
    </row>
  </sheetData>
  <mergeCells count="3">
    <mergeCell ref="B2:D2"/>
    <mergeCell ref="D14:H14"/>
    <mergeCell ref="D15:H15"/>
  </mergeCells>
  <phoneticPr fontId="3"/>
  <conditionalFormatting sqref="B12:H12 B14:C14">
    <cfRule type="expression" dxfId="10" priority="2">
      <formula>AND(DAY(B12)&gt;=1,DAY(B12)&lt;=15)</formula>
    </cfRule>
  </conditionalFormatting>
  <conditionalFormatting sqref="B4:G4">
    <cfRule type="expression" dxfId="9" priority="1">
      <formula>DAY(B4)&gt;8</formula>
    </cfRule>
  </conditionalFormatting>
  <dataValidations count="8">
    <dataValidation allowBlank="1" showInputMessage="1" showErrorMessage="1" prompt="この行と行 6、8、10、12、14 には、週のカレンダー日が含まれます。このセルの数字が 1 でない場合は、それは前の月の日付のものです。セル D15 にメモを入力します。" sqref="B4" xr:uid="{F8CB835E-456B-407E-B874-4FB6A76AB18A}"/>
    <dataValidation allowBlank="1" showInputMessage="1" showErrorMessage="1" prompt="この行には、このカレンダーの曜日名が含まれます。このセルには、週の最初の曜日が含まれます。最初の曜日を変更するには、1 月のワークシートのセル L5 で新しい曜日を選びます。" sqref="B3" xr:uid="{17501087-ECE9-41DC-8A12-7E3BB98D1C47}"/>
    <dataValidation allowBlank="1" showInputMessage="1" prompt="下のセルに毎月のメモを入力します" sqref="D14:H14" xr:uid="{AA1FFB92-E08A-4141-A315-8589989E7B13}"/>
    <dataValidation allowBlank="1" showInputMessage="1" prompt="このセルに毎月のメモを入力します" sqref="D15:H15" xr:uid="{01CE28A4-8280-4163-84CB-C78AD70E3B9D}"/>
    <dataValidation allowBlank="1" showInputMessage="1" showErrorMessage="1" prompt="この行と行 7、9、11、13、15 は、一つ上のセルのカレンダー日に関連する毎日のメモを入力するためのセルです。" sqref="B5" xr:uid="{98D4473E-77FF-4C89-95BF-AB1DD03F95DB}"/>
    <dataValidation allowBlank="1" showInputMessage="1" showErrorMessage="1" prompt="5 月の月間カレンダー" sqref="A1" xr:uid="{3FE74F8E-B7AD-4AAF-8667-3EED41492F85}"/>
    <dataValidation allowBlank="1" showInputMessage="1" showErrorMessage="1" prompt="このセルの年は、1 月のワークシートに入力された年に基づいて自動的に更新されます。下のカレンダーには、前の月と次の月の日付が薄い色のフォントで表示されます。" sqref="B2:D2" xr:uid="{1416117E-819F-4052-A046-A0F29D478CE5}"/>
    <dataValidation allowBlank="1" showInputMessage="1" showErrorMessage="1" prompt="曜日は自動的に決定されます" sqref="C3:H3" xr:uid="{2A8CBADD-B4E9-4A53-884E-54041EC3AAD9}"/>
  </dataValidations>
  <printOptions horizontalCentered="1"/>
  <pageMargins left="0.25" right="0.25" top="0.5" bottom="0.5" header="0.3" footer="0.3"/>
  <pageSetup paperSize="9" scale="81"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262B9-1C85-40D9-8E02-877FB169F5B1}">
  <sheetPr>
    <pageSetUpPr fitToPage="1"/>
  </sheetPr>
  <dimension ref="A1:BJ103"/>
  <sheetViews>
    <sheetView tabSelected="1" view="pageBreakPreview" zoomScale="60" zoomScaleNormal="71" zoomScalePageLayoutView="48" workbookViewId="0">
      <selection activeCell="S7" sqref="S7"/>
    </sheetView>
  </sheetViews>
  <sheetFormatPr defaultRowHeight="17.649999999999999" x14ac:dyDescent="0.7"/>
  <cols>
    <col min="1" max="1" width="20.0625" style="40" bestFit="1" customWidth="1"/>
    <col min="2" max="2" width="36.5625" style="41" bestFit="1" customWidth="1"/>
    <col min="3" max="3" width="29.8125" style="42" bestFit="1" customWidth="1"/>
    <col min="4" max="4" width="74.5" style="43" bestFit="1" customWidth="1"/>
    <col min="5" max="5" width="55.5" style="43" hidden="1" customWidth="1"/>
    <col min="6" max="6" width="59.375" style="43" hidden="1" customWidth="1"/>
    <col min="7" max="7" width="46.75" style="43" hidden="1" customWidth="1"/>
    <col min="8" max="8" width="13.3125" style="42" hidden="1" customWidth="1"/>
    <col min="9" max="9" width="32.3125" style="42" hidden="1" customWidth="1"/>
    <col min="10" max="10" width="42.375" style="42" hidden="1" customWidth="1"/>
    <col min="11" max="11" width="62.9375" style="43" hidden="1" customWidth="1"/>
    <col min="12" max="12" width="88.1875" style="43" hidden="1" customWidth="1"/>
    <col min="13" max="13" width="24.625" style="25" customWidth="1"/>
    <col min="14" max="14" width="19.1875" hidden="1" customWidth="1"/>
    <col min="15" max="15" width="16.375" hidden="1" customWidth="1"/>
    <col min="21" max="21" width="18.25" bestFit="1" customWidth="1"/>
    <col min="22" max="22" width="16.75" bestFit="1" customWidth="1"/>
    <col min="23" max="23" width="29.8125" bestFit="1" customWidth="1"/>
    <col min="24" max="24" width="74.5" bestFit="1" customWidth="1"/>
    <col min="25" max="32" width="0" hidden="1" customWidth="1"/>
    <col min="33" max="33" width="24.625" customWidth="1"/>
  </cols>
  <sheetData>
    <row r="1" spans="1:35" s="45" customFormat="1" ht="55.05" customHeight="1" x14ac:dyDescent="0.7">
      <c r="A1" s="40"/>
      <c r="B1" s="94" t="s">
        <v>364</v>
      </c>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row>
    <row r="2" spans="1:35" ht="55.05" customHeight="1" thickBot="1" x14ac:dyDescent="0.75">
      <c r="A2" s="27"/>
      <c r="B2" s="95" t="s">
        <v>50</v>
      </c>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row>
    <row r="3" spans="1:35" s="33" customFormat="1" ht="55.05" customHeight="1" thickTop="1" x14ac:dyDescent="0.7">
      <c r="A3" s="28" t="s">
        <v>2</v>
      </c>
      <c r="B3" s="29" t="s">
        <v>3</v>
      </c>
      <c r="C3" s="30" t="s">
        <v>4</v>
      </c>
      <c r="D3" s="30" t="s">
        <v>5</v>
      </c>
      <c r="E3" s="30" t="s">
        <v>7</v>
      </c>
      <c r="F3" s="30" t="s">
        <v>9</v>
      </c>
      <c r="G3" s="30" t="s">
        <v>10</v>
      </c>
      <c r="H3" s="30" t="s">
        <v>11</v>
      </c>
      <c r="I3" s="30" t="s">
        <v>12</v>
      </c>
      <c r="J3" s="30" t="s">
        <v>13</v>
      </c>
      <c r="K3" s="30" t="s">
        <v>14</v>
      </c>
      <c r="L3" s="30" t="s">
        <v>15</v>
      </c>
      <c r="M3" s="31" t="s">
        <v>37</v>
      </c>
      <c r="N3" s="32" t="s">
        <v>38</v>
      </c>
      <c r="O3" s="32" t="s">
        <v>8</v>
      </c>
      <c r="U3" s="28" t="s">
        <v>2</v>
      </c>
      <c r="V3" s="29" t="s">
        <v>3</v>
      </c>
      <c r="W3" s="30" t="s">
        <v>4</v>
      </c>
      <c r="X3" s="30" t="s">
        <v>5</v>
      </c>
      <c r="Y3" s="30" t="s">
        <v>7</v>
      </c>
      <c r="Z3" s="30" t="s">
        <v>9</v>
      </c>
      <c r="AA3" s="30" t="s">
        <v>10</v>
      </c>
      <c r="AB3" s="30" t="s">
        <v>11</v>
      </c>
      <c r="AC3" s="30" t="s">
        <v>12</v>
      </c>
      <c r="AD3" s="30" t="s">
        <v>13</v>
      </c>
      <c r="AE3" s="30" t="s">
        <v>14</v>
      </c>
      <c r="AF3" s="30" t="s">
        <v>15</v>
      </c>
      <c r="AG3" s="31" t="s">
        <v>37</v>
      </c>
    </row>
    <row r="4" spans="1:35" s="39" customFormat="1" ht="55.05" customHeight="1" x14ac:dyDescent="0.7">
      <c r="A4" s="34" t="str">
        <f>IF(入力シート!A4="","",入力シート!A4)</f>
        <v>事前申込</v>
      </c>
      <c r="B4" s="35" t="str">
        <f>IF(入力シート!B4="","",入力シート!B4)</f>
        <v>運動器の機能向上事業</v>
      </c>
      <c r="C4" s="36" t="str">
        <f>IF(入力シート!C4="","",入力シート!C4)</f>
        <v>高齢者健康トレーニング教室</v>
      </c>
      <c r="D4" s="36" t="str">
        <f>IF(入力シート!D4="","",入力シート!D4)</f>
        <v>マシントレーニング、ボール・セラバンドを使った運動など</v>
      </c>
      <c r="E4" s="36" t="str">
        <f>IF(入力シート!F4="","",入力シート!F4)</f>
        <v>2021年10月1日～2021年10月15日</v>
      </c>
      <c r="F4" s="36" t="str">
        <f>IF(入力シート!H4="","",入力シート!H4)</f>
        <v>11/10~12/17 毎週水・金曜日　13：30～15：00</v>
      </c>
      <c r="G4" s="36" t="str">
        <f>IF(入力シート!J4="","",入力シート!J4)</f>
        <v>区内在住の65歳以上で、自分で通所ができる人
※通院中または体調に不安がある人は医師に相談</v>
      </c>
      <c r="H4" s="36" t="str">
        <f>IF(入力シート!K4="","",入力シート!K4)</f>
        <v>13人</v>
      </c>
      <c r="I4" s="36" t="str">
        <f>IF(入力シート!L4="","",入力シート!L4)</f>
        <v>美竹の丘・しぶや</v>
      </c>
      <c r="J4" s="36" t="str">
        <f>IF(入力シート!M4="","",入力シート!M4)</f>
        <v>保険料：1,200円</v>
      </c>
      <c r="K4" s="36" t="str">
        <f>IF(入力シート!N4="","",入力シート!N4)</f>
        <v>株式会社ジェイレック
電話：03-3594-0597</v>
      </c>
      <c r="L4" s="36" t="e">
        <f>IF(入力シート!#REF!="","",入力シート!#REF!)</f>
        <v>#REF!</v>
      </c>
      <c r="M4" s="37">
        <v>1</v>
      </c>
      <c r="N4" s="44" t="e">
        <f>IF(入力シート!#REF!="","",入力シート!#REF!)</f>
        <v>#REF!</v>
      </c>
      <c r="O4" s="44" t="e">
        <f>IF(入力シート!#REF!="","",入力シート!#REF!)</f>
        <v>#REF!</v>
      </c>
      <c r="U4" s="34" t="str">
        <f>IF(入力シート!A24="","",入力シート!A24)</f>
        <v>事前申込</v>
      </c>
      <c r="V4" s="36" t="str">
        <f>IF(入力シート!B24="","",入力シート!B24)</f>
        <v>栄養教室</v>
      </c>
      <c r="W4" s="36" t="str">
        <f>IF(入力シート!C24="","",入力シート!C24)</f>
        <v>ロコモ・フレイル予防</v>
      </c>
      <c r="X4" s="36" t="str">
        <f>IF(入力シート!D24="","",入力シート!D24)</f>
        <v>・ロコモフレイル予防に関する講話
・デモンストレーション、試食　など
・講師：中央保健相談所栄養士</v>
      </c>
      <c r="Y4" s="36" t="str">
        <f>IF(入力シート!F24="","",入力シート!F24)</f>
        <v>2021/10/5～2021/10/28
電話にて申込</v>
      </c>
      <c r="Z4" s="36" t="str">
        <f>IF(入力シート!H24="","",入力シート!H24)</f>
        <v xml:space="preserve">2021/10/29
13：30~15：00
</v>
      </c>
      <c r="AA4" s="36" t="str">
        <f>IF(入力シート!J24="","",入力シート!J24)</f>
        <v>区内在住・在勤者</v>
      </c>
      <c r="AB4" s="36" t="str">
        <f>IF(入力シート!K24="","",入力シート!K24)</f>
        <v>6人</v>
      </c>
      <c r="AC4" s="36" t="str">
        <f>IF(入力シート!L24="","",入力シート!L24)</f>
        <v>恵比寿保健相談所</v>
      </c>
      <c r="AD4" s="36" t="str">
        <f>IF(入力シート!M24="","",入力シート!M24)</f>
        <v>無料</v>
      </c>
      <c r="AE4" s="36" t="str">
        <f>IF(入力シート!N24="","",入力シート!N24)</f>
        <v>中央保健相談所　母子保健係
電話　  03-3463-2444
fax　　03-5458-4944</v>
      </c>
      <c r="AF4" s="36" t="str">
        <f>IF(入力シート!P17="","",入力シート!P17)</f>
        <v>使用アプリ：Zoom</v>
      </c>
      <c r="AG4" s="37">
        <v>21</v>
      </c>
    </row>
    <row r="5" spans="1:35" s="39" customFormat="1" ht="55.05" customHeight="1" x14ac:dyDescent="0.7">
      <c r="A5" s="34" t="str">
        <f>IF(入力シート!A5="","",入力シート!A5)</f>
        <v>事前申込</v>
      </c>
      <c r="B5" s="35" t="str">
        <f>IF(入力シート!B5="","",入力シート!B5)</f>
        <v>運動器の機能向上事業</v>
      </c>
      <c r="C5" s="36" t="str">
        <f>IF(入力シート!C5="","",入力シート!C5)</f>
        <v>高齢者健康トレーニング教室</v>
      </c>
      <c r="D5" s="36" t="str">
        <f>IF(入力シート!D5="","",入力シート!D5)</f>
        <v>マシントレーニング、ボール・セラバンドを使った運動など</v>
      </c>
      <c r="E5" s="36" t="str">
        <f>IF(入力シート!F5="","",入力シート!F5)</f>
        <v>2021年10月1日～2021年10月15日</v>
      </c>
      <c r="F5" s="36" t="str">
        <f>IF(入力シート!H5="","",入力シート!H5)</f>
        <v>11/8~12/3 毎週月・金曜日　14：00～15：30</v>
      </c>
      <c r="G5" s="36" t="str">
        <f>IF(入力シート!J5="","",入力シート!J5)</f>
        <v>区内在住の65歳以上で、自分で通所ができる人
※通院中または体調に不安がある人は医師に相談</v>
      </c>
      <c r="H5" s="36" t="str">
        <f>IF(入力シート!K5="","",入力シート!K5)</f>
        <v>4人</v>
      </c>
      <c r="I5" s="36" t="str">
        <f>IF(入力シート!L5="","",入力シート!L5)</f>
        <v>恵比寿社会教育館</v>
      </c>
      <c r="J5" s="36" t="str">
        <f>IF(入力シート!M5="","",入力シート!M5)</f>
        <v>保険料：1,200円</v>
      </c>
      <c r="K5" s="36" t="str">
        <f>IF(入力シート!N5="","",入力シート!N5)</f>
        <v>恵比寿社会教育館
電話：03-3443-5777</v>
      </c>
      <c r="L5" s="36" t="e">
        <f>IF(入力シート!#REF!="","",入力シート!#REF!)</f>
        <v>#REF!</v>
      </c>
      <c r="M5" s="37">
        <v>2</v>
      </c>
      <c r="N5" s="44" t="e">
        <f>IF(入力シート!#REF!="","",入力シート!#REF!)</f>
        <v>#REF!</v>
      </c>
      <c r="O5" s="44" t="e">
        <f>IF(入力シート!#REF!="","",入力シート!#REF!)</f>
        <v>#REF!</v>
      </c>
      <c r="U5" s="34" t="str">
        <f>IF(入力シート!A25="","",入力シート!A25)</f>
        <v>随時申込</v>
      </c>
      <c r="V5" s="36" t="str">
        <f>IF(入力シート!B25="","",入力シート!B25)</f>
        <v>卓球</v>
      </c>
      <c r="W5" s="36" t="str">
        <f>IF(入力シート!C25="","",入力シート!C25)</f>
        <v/>
      </c>
      <c r="X5" s="36" t="str">
        <f>IF(入力シート!D25="","",入力シート!D25)</f>
        <v>場の開放（卓球台の準備・片付け等は参加者自身が行います）</v>
      </c>
      <c r="Y5" s="36" t="str">
        <f>IF(入力シート!F25="","",入力シート!F25)</f>
        <v/>
      </c>
      <c r="Z5" s="36" t="str">
        <f>IF(入力シート!H25="","",入力シート!H25)</f>
        <v>毎週月曜日
9:00～12:00</v>
      </c>
      <c r="AA5" s="36" t="str">
        <f>IF(入力シート!J25="","",入力シート!J25)</f>
        <v>区内在住・在勤・在学の小学生以上</v>
      </c>
      <c r="AB5" s="36" t="str">
        <f>IF(入力シート!K25="","",入力シート!K25)</f>
        <v>なし</v>
      </c>
      <c r="AC5" s="36" t="str">
        <f>IF(入力シート!L25="","",入力シート!L25)</f>
        <v>ひがし健康プラザ</v>
      </c>
      <c r="AD5" s="36" t="str">
        <f>IF(入力シート!M25="","",入力シート!M25)</f>
        <v>施設使用料</v>
      </c>
      <c r="AE5" s="36" t="str">
        <f>IF(入力シート!N25="","",入力シート!N25)</f>
        <v>ひがし健康プラザ
電話：5466-2291</v>
      </c>
      <c r="AF5" s="36" t="str">
        <f>IF(入力シート!P18="","",入力シート!P18)</f>
        <v>使用アプリ：Zoom</v>
      </c>
      <c r="AG5" s="37">
        <v>22</v>
      </c>
    </row>
    <row r="6" spans="1:35" s="39" customFormat="1" ht="55.05" customHeight="1" x14ac:dyDescent="0.7">
      <c r="A6" s="34" t="str">
        <f>IF(入力シート!A6="","",入力シート!A6)</f>
        <v>事前申込</v>
      </c>
      <c r="B6" s="35" t="str">
        <f>IF(入力シート!B6="","",入力シート!B6)</f>
        <v>運動器の機能向上事業</v>
      </c>
      <c r="C6" s="36" t="str">
        <f>IF(入力シート!C6="","",入力シート!C6)</f>
        <v>高齢者健康トレーニング教室</v>
      </c>
      <c r="D6" s="36" t="str">
        <f>IF(入力シート!D6="","",入力シート!D6)</f>
        <v>マシントレーニング、ボール・セラバンドを使った運動など</v>
      </c>
      <c r="E6" s="36" t="str">
        <f>IF(入力シート!F6="","",入力シート!F6)</f>
        <v>2021年10月1日～2021年10月15日</v>
      </c>
      <c r="F6" s="36" t="str">
        <f>IF(入力シート!H6="","",入力シート!H6)</f>
        <v>11/5~12/1 毎週水・金曜日　14：00～15：30</v>
      </c>
      <c r="G6" s="36" t="str">
        <f>IF(入力シート!J6="","",入力シート!J6)</f>
        <v>区内在住の65歳以上で、自分で通所ができる人
※通院中または体調に不安がある人は医師に相談</v>
      </c>
      <c r="H6" s="36" t="str">
        <f>IF(入力シート!K6="","",入力シート!K6)</f>
        <v>3人</v>
      </c>
      <c r="I6" s="36" t="str">
        <f>IF(入力シート!L6="","",入力シート!L6)</f>
        <v>中幡小学校温水プール</v>
      </c>
      <c r="J6" s="36" t="str">
        <f>IF(入力シート!M6="","",入力シート!M6)</f>
        <v>保険料：1,200円</v>
      </c>
      <c r="K6" s="36" t="str">
        <f>IF(入力シート!N6="","",入力シート!N6)</f>
        <v>中幡小学校温水プール
電話：03-3376-1069</v>
      </c>
      <c r="L6" s="36" t="e">
        <f>IF(入力シート!#REF!="","",入力シート!#REF!)</f>
        <v>#REF!</v>
      </c>
      <c r="M6" s="37">
        <v>3</v>
      </c>
      <c r="N6" s="44" t="e">
        <f>IF(入力シート!#REF!="","",入力シート!#REF!)</f>
        <v>#REF!</v>
      </c>
      <c r="O6" s="44" t="e">
        <f>IF(入力シート!#REF!="","",入力シート!#REF!)</f>
        <v>#REF!</v>
      </c>
      <c r="U6" s="34" t="str">
        <f>IF(入力シート!A26="","",入力シート!A26)</f>
        <v>随時申込</v>
      </c>
      <c r="V6" s="36" t="str">
        <f>IF(入力シート!B26="","",入力シート!B26)</f>
        <v>バドミントン</v>
      </c>
      <c r="W6" s="36" t="str">
        <f>IF(入力シート!C26="","",入力シート!C26)</f>
        <v/>
      </c>
      <c r="X6" s="36" t="str">
        <f>IF(入力シート!D26="","",入力シート!D26)</f>
        <v>場の開放（支柱やネットの準備片付けは参加者自身が行います）</v>
      </c>
      <c r="Y6" s="36" t="str">
        <f>IF(入力シート!F26="","",入力シート!F26)</f>
        <v/>
      </c>
      <c r="Z6" s="36" t="str">
        <f>IF(入力シート!H26="","",入力シート!H26)</f>
        <v>毎週月曜日
13:00～16:00</v>
      </c>
      <c r="AA6" s="36" t="str">
        <f>IF(入力シート!J26="","",入力シート!J26)</f>
        <v>区内在住・在勤・在学の小学生以上</v>
      </c>
      <c r="AB6" s="36" t="str">
        <f>IF(入力シート!K26="","",入力シート!K26)</f>
        <v>なし</v>
      </c>
      <c r="AC6" s="36" t="str">
        <f>IF(入力シート!L26="","",入力シート!L26)</f>
        <v>ひがし健康プラザ</v>
      </c>
      <c r="AD6" s="36" t="str">
        <f>IF(入力シート!M26="","",入力シート!M26)</f>
        <v>施設使用料</v>
      </c>
      <c r="AE6" s="36" t="str">
        <f>IF(入力シート!N26="","",入力シート!N26)</f>
        <v>ひがし健康プラザ
電話：5466-2291</v>
      </c>
      <c r="AF6" s="36" t="str">
        <f>IF(入力シート!P19="","",入力シート!P19)</f>
        <v/>
      </c>
      <c r="AG6" s="37">
        <v>23</v>
      </c>
    </row>
    <row r="7" spans="1:35" s="39" customFormat="1" ht="55.05" customHeight="1" x14ac:dyDescent="0.7">
      <c r="A7" s="34" t="str">
        <f>IF(入力シート!A7="","",入力シート!A7)</f>
        <v>事前申込</v>
      </c>
      <c r="B7" s="35" t="str">
        <f>IF(入力シート!B7="","",入力シート!B7)</f>
        <v>渋谷区訪問型サービスA従事者研修</v>
      </c>
      <c r="C7" s="36" t="str">
        <f>IF(入力シート!C7="","",入力シート!C7)</f>
        <v>渋谷区せいかつサポート研修</v>
      </c>
      <c r="D7" s="36" t="str">
        <f>IF(入力シート!D7="","",入力シート!D7)</f>
        <v>内容：高齢者宅で家事をサポートしていただける方を募集するための研修（訪問介護に関する講義・演習）</v>
      </c>
      <c r="E7" s="36" t="str">
        <f>IF(入力シート!F7="","",入力シート!F7)</f>
        <v>2021年10月1日～2021年11月5日</v>
      </c>
      <c r="F7" s="36" t="str">
        <f>IF(入力シート!H7="","",入力シート!H7)</f>
        <v>12/2、12/9、12/16、12/23
木曜日　9:15～13:00</v>
      </c>
      <c r="G7" s="36" t="str">
        <f>IF(入力シート!J7="","",入力シート!J7)</f>
        <v>渋谷区指定の訪問介護事業所で働く人を希望する18歳以上の人</v>
      </c>
      <c r="H7" s="36" t="str">
        <f>IF(入力シート!K7="","",入力シート!K7)</f>
        <v>40人</v>
      </c>
      <c r="I7" s="36" t="str">
        <f>IF(入力シート!L7="","",入力シート!L7)</f>
        <v>文化総合センター大和田</v>
      </c>
      <c r="J7" s="36" t="str">
        <f>IF(入力シート!M7="","",入力シート!M7)</f>
        <v>無料</v>
      </c>
      <c r="K7" s="36" t="str">
        <f>IF(入力シート!N7="","",入力シート!N7)</f>
        <v>介護保険課介護総合事業係
電話：03-3463-1888</v>
      </c>
      <c r="L7" s="36" t="e">
        <f>IF(入力シート!#REF!="","",入力シート!#REF!)</f>
        <v>#REF!</v>
      </c>
      <c r="M7" s="37">
        <v>4</v>
      </c>
      <c r="N7" s="44" t="e">
        <f>IF(入力シート!#REF!="","",入力シート!#REF!)</f>
        <v>#REF!</v>
      </c>
      <c r="O7" s="44" t="e">
        <f>IF(入力シート!#REF!="","",入力シート!#REF!)</f>
        <v>#REF!</v>
      </c>
      <c r="U7" s="34" t="str">
        <f>IF(入力シート!A27="","",入力シート!A27)</f>
        <v>当日会場受付</v>
      </c>
      <c r="V7" s="36" t="str">
        <f>IF(入力シート!B27="","",入力シート!B27)</f>
        <v>水中ウォーキング</v>
      </c>
      <c r="W7" s="36" t="str">
        <f>IF(入力シート!C27="","",入力シート!C27)</f>
        <v/>
      </c>
      <c r="X7" s="36" t="str">
        <f>IF(入力シート!D27="","",入力シート!D27)</f>
        <v>水中ウォーキング</v>
      </c>
      <c r="Y7" s="36" t="str">
        <f>IF(入力シート!F27="","",入力シート!F27)</f>
        <v/>
      </c>
      <c r="Z7" s="36" t="str">
        <f>IF(入力シート!H27="","",入力シート!H27)</f>
        <v>毎週火曜日
14:00～14:30</v>
      </c>
      <c r="AA7" s="36" t="str">
        <f>IF(入力シート!J27="","",入力シート!J27)</f>
        <v>区内在住・在勤・在学の中学生以上</v>
      </c>
      <c r="AB7" s="36" t="str">
        <f>IF(入力シート!K27="","",入力シート!K27)</f>
        <v>30名</v>
      </c>
      <c r="AC7" s="36" t="str">
        <f>IF(入力シート!L27="","",入力シート!L27)</f>
        <v>スポーツセンター</v>
      </c>
      <c r="AD7" s="36" t="str">
        <f>IF(入力シート!M27="","",入力シート!M27)</f>
        <v>施設使用料</v>
      </c>
      <c r="AE7" s="36" t="str">
        <f>IF(入力シート!N27="","",入力シート!N27)</f>
        <v>スポーツセンター
電話：3468-9051</v>
      </c>
      <c r="AF7" s="36" t="str">
        <f>IF(入力シート!P20="","",入力シート!P20)</f>
        <v>※お作りいただく練り切りの材料には特定原材料等は使用しておりませんが、材料を製造している工場では「卵」「小麦」を含む製品を生産し
ております。</v>
      </c>
      <c r="AG7" s="37">
        <v>24</v>
      </c>
    </row>
    <row r="8" spans="1:35" s="39" customFormat="1" ht="55.05" customHeight="1" x14ac:dyDescent="0.7">
      <c r="A8" s="34" t="str">
        <f>IF(入力シート!A8="","",入力シート!A8)</f>
        <v>事前申込</v>
      </c>
      <c r="B8" s="35" t="str">
        <f>IF(入力シート!B8="","",入力シート!B8)</f>
        <v>口腔機能向上事業</v>
      </c>
      <c r="C8" s="36" t="str">
        <f>IF(入力シート!C8="","",入力シート!C8)</f>
        <v>お口のアンチエイジング教室</v>
      </c>
      <c r="D8" s="36" t="str">
        <f>IF(入力シート!D8="","",入力シート!D8)</f>
        <v>内容：歯科医師指導による口腔機能検査、顔・口のトレーニングの紹介
講師：渋谷区歯科医師会医師・歯科衛生士</v>
      </c>
      <c r="E8" s="36" t="str">
        <f>IF(入力シート!F8="","",入力シート!F8)</f>
        <v>2021年7月15日～2021年11月16日</v>
      </c>
      <c r="F8" s="36" t="str">
        <f>IF(入力シート!H8="","",入力シート!H8)</f>
        <v>2021年9月1日・11月17日、水曜日、14:00～16:00</v>
      </c>
      <c r="G8" s="36" t="str">
        <f>IF(入力シート!J8="","",入力シート!J8)</f>
        <v>区に住民登録のある65歳以上で、自分で通所ができる人</v>
      </c>
      <c r="H8" s="36" t="str">
        <f>IF(入力シート!K8="","",入力シート!K8)</f>
        <v>20人</v>
      </c>
      <c r="I8" s="36" t="str">
        <f>IF(入力シート!L8="","",入力シート!L8)</f>
        <v>ひがし健康プラザ</v>
      </c>
      <c r="J8" s="36" t="str">
        <f>IF(入力シート!M8="","",入力シート!M8)</f>
        <v>無料</v>
      </c>
      <c r="K8" s="36" t="str">
        <f>IF(入力シート!N8="","",入力シート!N8)</f>
        <v>①渋谷区口腔保健支援センター　プラザ歯科診療所
電話：5466-2770
②渋谷区歯科医師会
電話：3770-2341
③介護保険課介護総合事業係
電話：3463-1888</v>
      </c>
      <c r="L8" s="36" t="e">
        <f>IF(入力シート!#REF!="","",入力シート!#REF!)</f>
        <v>#REF!</v>
      </c>
      <c r="M8" s="37">
        <v>5</v>
      </c>
      <c r="N8" s="44" t="e">
        <f>IF(入力シート!#REF!="","",入力シート!#REF!)</f>
        <v>#REF!</v>
      </c>
      <c r="O8" s="44" t="e">
        <f>IF(入力シート!#REF!="","",入力シート!#REF!)</f>
        <v>#REF!</v>
      </c>
      <c r="U8" s="34" t="str">
        <f>IF(入力シート!A28="","",入力シート!A28)</f>
        <v>当日会場受付</v>
      </c>
      <c r="V8" s="36" t="str">
        <f>IF(入力シート!B28="","",入力シート!B28)</f>
        <v>水中ウォーキング</v>
      </c>
      <c r="W8" s="36" t="str">
        <f>IF(入力シート!C28="","",入力シート!C28)</f>
        <v/>
      </c>
      <c r="X8" s="36" t="str">
        <f>IF(入力シート!D28="","",入力シート!D28)</f>
        <v>水中ウォーキング</v>
      </c>
      <c r="Y8" s="36" t="str">
        <f>IF(入力シート!F28="","",入力シート!F28)</f>
        <v/>
      </c>
      <c r="Z8" s="36" t="str">
        <f>IF(入力シート!H28="","",入力シート!H28)</f>
        <v>毎週火曜日
15:00～15:30</v>
      </c>
      <c r="AA8" s="36" t="str">
        <f>IF(入力シート!J28="","",入力シート!J28)</f>
        <v>区内在住・在勤・在学の中学生以上</v>
      </c>
      <c r="AB8" s="36" t="str">
        <f>IF(入力シート!K28="","",入力シート!K28)</f>
        <v>20名</v>
      </c>
      <c r="AC8" s="36" t="str">
        <f>IF(入力シート!L28="","",入力シート!L28)</f>
        <v>代官山スポーツプラザ</v>
      </c>
      <c r="AD8" s="36" t="str">
        <f>IF(入力シート!M28="","",入力シート!M28)</f>
        <v>施設使用料</v>
      </c>
      <c r="AE8" s="36" t="str">
        <f>IF(入力シート!N28="","",入力シート!N28)</f>
        <v>代官山スポーツプラザ
電話：5428-0831</v>
      </c>
      <c r="AF8" s="36" t="str">
        <f>IF(入力シート!P21="","",入力シート!P21)</f>
        <v/>
      </c>
      <c r="AG8" s="37">
        <v>25</v>
      </c>
    </row>
    <row r="9" spans="1:35" s="39" customFormat="1" ht="55.05" customHeight="1" x14ac:dyDescent="0.7">
      <c r="A9" s="34" t="str">
        <f>IF(入力シート!A9="","",入力シート!A9)</f>
        <v>事前申込</v>
      </c>
      <c r="B9" s="35" t="str">
        <f>IF(入力シート!B9="","",入力シート!B9)</f>
        <v>口腔機能向上事業</v>
      </c>
      <c r="C9" s="36" t="str">
        <f>IF(入力シート!C9="","",入力シート!C9)</f>
        <v>お口のアンチエイジング教室</v>
      </c>
      <c r="D9" s="36" t="str">
        <f>IF(入力シート!D9="","",入力シート!D9)</f>
        <v>内容：歯科医師指導による口腔機能検査、顔・口のトレーニングの紹介
講師：渋谷区歯科医師会医師・歯科衛生士</v>
      </c>
      <c r="E9" s="36" t="str">
        <f>IF(入力シート!F9="","",入力シート!F9)</f>
        <v>2021年7月15日～2021年11月3日</v>
      </c>
      <c r="F9" s="36" t="str">
        <f>IF(入力シート!H9="","",入力シート!H9)</f>
        <v>2021年9月16日・11月4日、木曜日、14:00～16:00</v>
      </c>
      <c r="G9" s="36" t="str">
        <f>IF(入力シート!J9="","",入力シート!J9)</f>
        <v>区に住民登録のある65歳以上で、自分で通所ができる人</v>
      </c>
      <c r="H9" s="36" t="str">
        <f>IF(入力シート!K9="","",入力シート!K9)</f>
        <v>20人</v>
      </c>
      <c r="I9" s="36" t="str">
        <f>IF(入力シート!L9="","",入力シート!L9)</f>
        <v>総合ケアコミュニティ・せせらぎ</v>
      </c>
      <c r="J9" s="36" t="str">
        <f>IF(入力シート!M9="","",入力シート!M9)</f>
        <v>無料</v>
      </c>
      <c r="K9" s="36" t="str">
        <f>IF(入力シート!N9="","",入力シート!N9)</f>
        <v>①渋谷区口腔保健支援センター　プラザ歯科診療所
電話：5466-2770
②渋谷区歯科医師会
電話：3770-2341
③介護保険課介護総合事業係
電話：3463-1888</v>
      </c>
      <c r="L9" s="36" t="e">
        <f>IF(入力シート!#REF!="","",入力シート!#REF!)</f>
        <v>#REF!</v>
      </c>
      <c r="M9" s="37">
        <v>6</v>
      </c>
      <c r="N9" s="44" t="e">
        <f>IF(入力シート!#REF!="","",入力シート!#REF!)</f>
        <v>#REF!</v>
      </c>
      <c r="O9" s="44" t="e">
        <f>IF(入力シート!#REF!="","",入力シート!#REF!)</f>
        <v>#REF!</v>
      </c>
      <c r="U9" s="34" t="str">
        <f>IF(入力シート!A29="","",入力シート!A29)</f>
        <v>当日会場受付</v>
      </c>
      <c r="V9" s="36" t="str">
        <f>IF(入力シート!B29="","",入力シート!B29)</f>
        <v>水中ウォーキング</v>
      </c>
      <c r="W9" s="36" t="str">
        <f>IF(入力シート!C29="","",入力シート!C29)</f>
        <v/>
      </c>
      <c r="X9" s="36" t="str">
        <f>IF(入力シート!D29="","",入力シート!D29)</f>
        <v>水中ウォーキング</v>
      </c>
      <c r="Y9" s="36" t="str">
        <f>IF(入力シート!F29="","",入力シート!F29)</f>
        <v/>
      </c>
      <c r="Z9" s="36" t="str">
        <f>IF(入力シート!H29="","",入力シート!H29)</f>
        <v>第１月曜日
14:00～14:30</v>
      </c>
      <c r="AA9" s="36" t="str">
        <f>IF(入力シート!J29="","",入力シート!J29)</f>
        <v>区内在住・在勤・在学の中学生以上</v>
      </c>
      <c r="AB9" s="36" t="str">
        <f>IF(入力シート!K29="","",入力シート!K29)</f>
        <v>20名</v>
      </c>
      <c r="AC9" s="36" t="str">
        <f>IF(入力シート!L29="","",入力シート!L29)</f>
        <v>ひがし健康プラザ</v>
      </c>
      <c r="AD9" s="36" t="str">
        <f>IF(入力シート!M29="","",入力シート!M29)</f>
        <v>施設使用料</v>
      </c>
      <c r="AE9" s="36" t="str">
        <f>IF(入力シート!N29="","",入力シート!N29)</f>
        <v>ひがし健康プラザ
電話：5466-2291</v>
      </c>
      <c r="AF9" s="36" t="str">
        <f>IF(入力シート!P22="","",入力シート!P22)</f>
        <v/>
      </c>
      <c r="AG9" s="37">
        <v>26</v>
      </c>
    </row>
    <row r="10" spans="1:35" s="39" customFormat="1" ht="55.05" customHeight="1" x14ac:dyDescent="0.7">
      <c r="A10" s="34" t="str">
        <f>IF(入力シート!A10="","",入力シート!A10)</f>
        <v>事前申込</v>
      </c>
      <c r="B10" s="35" t="str">
        <f>IF(入力シート!B10="","",入力シート!B10)</f>
        <v>口腔機能向上事業</v>
      </c>
      <c r="C10" s="36" t="str">
        <f>IF(入力シート!C10="","",入力シート!C10)</f>
        <v>お口のアンチエイジング教室</v>
      </c>
      <c r="D10" s="36" t="str">
        <f>IF(入力シート!D10="","",入力シート!D10)</f>
        <v>内容：歯科医師指導による口腔機能検査、顔・口のトレーニングの紹介
講師：渋谷区歯科医師会医師・歯科衛生士</v>
      </c>
      <c r="E10" s="36" t="str">
        <f>IF(入力シート!F10="","",入力シート!F10)</f>
        <v>2021年8月15日～2021年11月17日</v>
      </c>
      <c r="F10" s="36" t="str">
        <f>IF(入力シート!H10="","",入力シート!H10)</f>
        <v>2021年9月30日・11月18日、木曜日、10:00～12:00</v>
      </c>
      <c r="G10" s="36" t="str">
        <f>IF(入力シート!J10="","",入力シート!J10)</f>
        <v>区に住民登録のある65歳以上で、自分で通所ができる人</v>
      </c>
      <c r="H10" s="35" t="str">
        <f>IF(入力シート!K10="","",入力シート!K10)</f>
        <v>20人</v>
      </c>
      <c r="I10" s="36" t="str">
        <f>IF(入力シート!L10="","",入力シート!L10)</f>
        <v>千駄ヶ谷社会教育館</v>
      </c>
      <c r="J10" s="36" t="str">
        <f>IF(入力シート!M10="","",入力シート!M10)</f>
        <v>無料</v>
      </c>
      <c r="K10" s="36" t="str">
        <f>IF(入力シート!N10="","",入力シート!N10)</f>
        <v>①渋谷区口腔保健支援センター　プラザ歯科診療所
電話：5466-2770
②渋谷区歯科医師会
電話：3770-2341
③介護保険課介護総合事業係
電話：3463-1888</v>
      </c>
      <c r="L10" s="36" t="e">
        <f>IF(入力シート!#REF!="","",入力シート!#REF!)</f>
        <v>#REF!</v>
      </c>
      <c r="M10" s="37">
        <v>7</v>
      </c>
      <c r="N10" s="44" t="e">
        <f>IF(入力シート!#REF!="","",入力シート!#REF!)</f>
        <v>#REF!</v>
      </c>
      <c r="O10" s="44" t="e">
        <f>IF(入力シート!#REF!="","",入力シート!#REF!)</f>
        <v>#REF!</v>
      </c>
      <c r="U10" s="34" t="str">
        <f>IF(入力シート!A30="","",入力シート!A30)</f>
        <v>当日会場受付</v>
      </c>
      <c r="V10" s="36" t="str">
        <f>IF(入力シート!B30="","",入力シート!B30)</f>
        <v>水中ウォーキング</v>
      </c>
      <c r="W10" s="36" t="str">
        <f>IF(入力シート!C30="","",入力シート!C30)</f>
        <v/>
      </c>
      <c r="X10" s="36" t="str">
        <f>IF(入力シート!D30="","",入力シート!D30)</f>
        <v>水中ウォーキング</v>
      </c>
      <c r="Y10" s="36" t="str">
        <f>IF(入力シート!F30="","",入力シート!F30)</f>
        <v/>
      </c>
      <c r="Z10" s="36" t="str">
        <f>IF(入力シート!H30="","",入力シート!H30)</f>
        <v>毎週金曜日
15:00～15:30</v>
      </c>
      <c r="AA10" s="36" t="str">
        <f>IF(入力シート!J30="","",入力シート!J30)</f>
        <v>区内在住・在勤・在学の中学生以上</v>
      </c>
      <c r="AB10" s="36" t="str">
        <f>IF(入力シート!K30="","",入力シート!K30)</f>
        <v>20名</v>
      </c>
      <c r="AC10" s="36" t="str">
        <f>IF(入力シート!L30="","",入力シート!L30)</f>
        <v>中幡小学校温水プール</v>
      </c>
      <c r="AD10" s="36" t="str">
        <f>IF(入力シート!M30="","",入力シート!M30)</f>
        <v>施設使用料</v>
      </c>
      <c r="AE10" s="36" t="str">
        <f>IF(入力シート!N30="","",入力シート!N30)</f>
        <v>中幡小学校温水プール
電話：3376-1069</v>
      </c>
      <c r="AF10" s="36" t="str">
        <f>IF(入力シート!P23="","",入力シート!P23)</f>
        <v/>
      </c>
      <c r="AG10" s="37">
        <v>27</v>
      </c>
    </row>
    <row r="11" spans="1:35" s="39" customFormat="1" ht="55.05" customHeight="1" x14ac:dyDescent="0.7">
      <c r="A11" s="34" t="str">
        <f>IF(入力シート!A11="","",入力シート!A11)</f>
        <v>事前申込</v>
      </c>
      <c r="B11" s="35" t="str">
        <f>IF(入力シート!B11="","",入力シート!B11)</f>
        <v>口腔機能向上事業</v>
      </c>
      <c r="C11" s="36" t="str">
        <f>IF(入力シート!C11="","",入力シート!C11)</f>
        <v>お口のアンチエイジング教室</v>
      </c>
      <c r="D11" s="36" t="str">
        <f>IF(入力シート!D11="","",入力シート!D11)</f>
        <v>内容：歯科医師指導による口腔機能検査、顔・口のトレーニングの紹介
講師：渋谷区歯科医師会医師・歯科衛生士</v>
      </c>
      <c r="E11" s="36" t="str">
        <f>IF(入力シート!F11="","",入力シート!F11)</f>
        <v>2021年8月15日～2021年11月25日</v>
      </c>
      <c r="F11" s="36" t="str">
        <f>IF(入力シート!H11="","",入力シート!H11)</f>
        <v>2021年9月24日・11月26日、金曜日、10:00～12:00</v>
      </c>
      <c r="G11" s="36" t="str">
        <f>IF(入力シート!J11="","",入力シート!J11)</f>
        <v>区に住民登録のある65歳以上で、自分で通所ができる人</v>
      </c>
      <c r="H11" s="36" t="str">
        <f>IF(入力シート!K11="","",入力シート!K11)</f>
        <v>20人</v>
      </c>
      <c r="I11" s="36" t="str">
        <f>IF(入力シート!L11="","",入力シート!L11)</f>
        <v>笹塚区民会館</v>
      </c>
      <c r="J11" s="36" t="str">
        <f>IF(入力シート!M11="","",入力シート!M11)</f>
        <v>無料</v>
      </c>
      <c r="K11" s="36" t="str">
        <f>IF(入力シート!N11="","",入力シート!N11)</f>
        <v>①渋谷区口腔保健支援センター　プラザ歯科診療所
電話：5466-2770
②渋谷区歯科医師会
電話：3770-2341
③介護保険課介護総合事業係
電話：3463-1888</v>
      </c>
      <c r="L11" s="36" t="str">
        <f>IF(入力シート!P4="","",入力シート!P4)</f>
        <v>室内履き
動きやすい服装
マスク</v>
      </c>
      <c r="M11" s="37">
        <v>8</v>
      </c>
      <c r="N11" s="38" t="str">
        <f>IF(入力シート!S4="","",入力シート!S4)</f>
        <v>介護保険課　介護総合事業係</v>
      </c>
      <c r="O11" s="38" t="str">
        <f>IF(入力シート!G4="","",入力シート!G4)</f>
        <v/>
      </c>
      <c r="U11" s="34" t="str">
        <f>IF(入力シート!A31="","",入力シート!A31)</f>
        <v>当日会場受付</v>
      </c>
      <c r="V11" s="36" t="str">
        <f>IF(入力シート!B31="","",入力シート!B31)</f>
        <v>水中ウォーキング</v>
      </c>
      <c r="W11" s="36" t="str">
        <f>IF(入力シート!C31="","",入力シート!C31)</f>
        <v/>
      </c>
      <c r="X11" s="36" t="str">
        <f>IF(入力シート!D31="","",入力シート!D31)</f>
        <v>水中ウォーキング</v>
      </c>
      <c r="Y11" s="36" t="str">
        <f>IF(入力シート!F31="","",入力シート!F31)</f>
        <v/>
      </c>
      <c r="Z11" s="36" t="str">
        <f>IF(入力シート!H31="","",入力シート!H31)</f>
        <v>毎週月曜日
14:00～14:30</v>
      </c>
      <c r="AA11" s="36" t="str">
        <f>IF(入力シート!J31="","",入力シート!J31)</f>
        <v>区内在住・在勤・在学の中学生以上</v>
      </c>
      <c r="AB11" s="36" t="str">
        <f>IF(入力シート!K31="","",入力シート!K31)</f>
        <v>20名</v>
      </c>
      <c r="AC11" s="36" t="str">
        <f>IF(入力シート!L31="","",入力シート!L31)</f>
        <v>渋谷本町学園温水プール</v>
      </c>
      <c r="AD11" s="36" t="str">
        <f>IF(入力シート!M31="","",入力シート!M31)</f>
        <v>施設使用料</v>
      </c>
      <c r="AE11" s="36" t="str">
        <f>IF(入力シート!N31="","",入力シート!N31)</f>
        <v>渋谷本町学園温水プール
電話：3373-1303</v>
      </c>
      <c r="AF11" s="36" t="str">
        <f>IF(入力シート!P24="","",入力シート!P24)</f>
        <v>・持ち物：筆記用具
・感染症拡大防止のため、内容の変更または中止になることがあります</v>
      </c>
      <c r="AG11" s="37">
        <v>28</v>
      </c>
    </row>
    <row r="12" spans="1:35" s="39" customFormat="1" ht="55.05" customHeight="1" x14ac:dyDescent="0.7">
      <c r="A12" s="34" t="str">
        <f>IF(入力シート!A12="","",入力シート!A12)</f>
        <v>事前申込</v>
      </c>
      <c r="B12" s="35" t="str">
        <f>IF(入力シート!B12="","",入力シート!B12)</f>
        <v>口腔機能向上事業</v>
      </c>
      <c r="C12" s="36" t="str">
        <f>IF(入力シート!C12="","",入力シート!C12)</f>
        <v>お口のアンチエイジング教室</v>
      </c>
      <c r="D12" s="36" t="str">
        <f>IF(入力シート!D12="","",入力シート!D12)</f>
        <v>内容：歯科医師指導による口腔機能検査、顔・口のトレーニングの紹介
講師：渋谷区歯科医師会医師・歯科衛生士</v>
      </c>
      <c r="E12" s="36" t="str">
        <f>IF(入力シート!F12="","",入力シート!F12)</f>
        <v>2021年10月15日～2022年2月15日</v>
      </c>
      <c r="F12" s="36" t="str">
        <f>IF(入力シート!H12="","",入力シート!H12)</f>
        <v>2021年12月1日・2022年2月16日、水曜日、14:00～16:00</v>
      </c>
      <c r="G12" s="36" t="str">
        <f>IF(入力シート!J12="","",入力シート!J12)</f>
        <v>区に住民登録のある65歳以上で、自分で通所ができる人</v>
      </c>
      <c r="H12" s="35" t="str">
        <f>IF(入力シート!K12="","",入力シート!K12)</f>
        <v>20人</v>
      </c>
      <c r="I12" s="36" t="str">
        <f>IF(入力シート!L12="","",入力シート!L12)</f>
        <v>ひがし健康プラザ</v>
      </c>
      <c r="J12" s="36" t="str">
        <f>IF(入力シート!M12="","",入力シート!M12)</f>
        <v>無料</v>
      </c>
      <c r="K12" s="36" t="str">
        <f>IF(入力シート!N12="","",入力シート!N12)</f>
        <v>①渋谷区口腔保健支援センター　プラザ歯科診療所
電話：5466-2770
②渋谷区歯科医師会
電話：3770-2341
③介護保険課介護総合事業係
電話：3463-1888</v>
      </c>
      <c r="L12" s="36" t="str">
        <f>IF(入力シート!P5="","",入力シート!P5)</f>
        <v>室内履き
動きやすい服装
マスク</v>
      </c>
      <c r="M12" s="37">
        <v>9</v>
      </c>
      <c r="N12" s="38" t="str">
        <f>IF(入力シート!S5="","",入力シート!S5)</f>
        <v>介護保険課　介護総合事業係</v>
      </c>
      <c r="O12" s="38" t="str">
        <f>IF(入力シート!G5="","",入力シート!G5)</f>
        <v/>
      </c>
      <c r="U12" s="34" t="str">
        <f>IF(入力シート!A32="","",入力シート!A32)</f>
        <v>当日会場受付</v>
      </c>
      <c r="V12" s="36" t="str">
        <f>IF(入力シート!B32="","",入力シート!B32)</f>
        <v>水中ウォーキング</v>
      </c>
      <c r="W12" s="36" t="str">
        <f>IF(入力シート!C32="","",入力シート!C32)</f>
        <v/>
      </c>
      <c r="X12" s="36" t="str">
        <f>IF(入力シート!D32="","",入力シート!D32)</f>
        <v>水中ウォーキング</v>
      </c>
      <c r="Y12" s="36" t="str">
        <f>IF(入力シート!F32="","",入力シート!F32)</f>
        <v/>
      </c>
      <c r="Z12" s="36" t="str">
        <f>IF(入力シート!H32="","",入力シート!H32)</f>
        <v>毎週土曜日
10:00～10:30</v>
      </c>
      <c r="AA12" s="36" t="str">
        <f>IF(入力シート!J32="","",入力シート!J32)</f>
        <v>区内在住・在勤・在学の中学生以上</v>
      </c>
      <c r="AB12" s="36" t="str">
        <f>IF(入力シート!K32="","",入力シート!K32)</f>
        <v>20名</v>
      </c>
      <c r="AC12" s="36" t="str">
        <f>IF(入力シート!L32="","",入力シート!L32)</f>
        <v>上原中学校温水プール</v>
      </c>
      <c r="AD12" s="36" t="str">
        <f>IF(入力シート!M32="","",入力シート!M32)</f>
        <v>施設使用料</v>
      </c>
      <c r="AE12" s="36" t="str">
        <f>IF(入力シート!N32="","",入力シート!N32)</f>
        <v>上原中学校温水プール
電話：3460-7531</v>
      </c>
      <c r="AF12" s="36" t="str">
        <f>IF(入力シート!P25="","",入力シート!P25)</f>
        <v>持ち物
運動のできる服装、室内履きシューズ</v>
      </c>
      <c r="AG12" s="37">
        <v>29</v>
      </c>
    </row>
    <row r="13" spans="1:35" s="39" customFormat="1" ht="55.05" customHeight="1" x14ac:dyDescent="0.7">
      <c r="A13" s="34" t="str">
        <f>IF(入力シート!A13="","",入力シート!A13)</f>
        <v>事前申込</v>
      </c>
      <c r="B13" s="35" t="str">
        <f>IF(入力シート!B13="","",入力シート!B13)</f>
        <v>口腔機能向上事業</v>
      </c>
      <c r="C13" s="36" t="str">
        <f>IF(入力シート!C13="","",入力シート!C13)</f>
        <v>お口のアンチエイジング教室</v>
      </c>
      <c r="D13" s="36" t="str">
        <f>IF(入力シート!D13="","",入力シート!D13)</f>
        <v>内容：歯科医師指導による口腔機能検査、顔・口のトレーニングの紹介
講師：渋谷区歯科医師会医師・歯科衛生士</v>
      </c>
      <c r="E13" s="36" t="str">
        <f>IF(入力シート!F13="","",入力シート!F13)</f>
        <v>2021年10月15日～2022年2月2日</v>
      </c>
      <c r="F13" s="36" t="str">
        <f>IF(入力シート!H13="","",入力シート!H13)</f>
        <v>2021年12月2日・2022年2月3日、木曜日、14:00～16:00</v>
      </c>
      <c r="G13" s="36" t="str">
        <f>IF(入力シート!J13="","",入力シート!J13)</f>
        <v>区に住民登録のある65歳以上で、自分で通所ができる人</v>
      </c>
      <c r="H13" s="36" t="str">
        <f>IF(入力シート!K13="","",入力シート!K13)</f>
        <v>20人</v>
      </c>
      <c r="I13" s="36" t="str">
        <f>IF(入力シート!L13="","",入力シート!L13)</f>
        <v>総合ケアコミュニティ・せせらぎ</v>
      </c>
      <c r="J13" s="36" t="str">
        <f>IF(入力シート!M13="","",入力シート!M13)</f>
        <v>無料</v>
      </c>
      <c r="K13" s="36" t="str">
        <f>IF(入力シート!N13="","",入力シート!N13)</f>
        <v>①渋谷区口腔保健支援センター　プラザ歯科診療所
電話：5466-2770
②渋谷区歯科医師会
電話：3770-2341
③介護保険課介護総合事業係
電話：3463-1888</v>
      </c>
      <c r="L13" s="36" t="str">
        <f>IF(入力シート!P6="","",入力シート!P6)</f>
        <v>室内履き
動きやすい服装
マスク</v>
      </c>
      <c r="M13" s="37">
        <v>10</v>
      </c>
      <c r="N13" s="38" t="str">
        <f>IF(入力シート!S6="","",入力シート!S6)</f>
        <v>介護保険課　介護総合事業係</v>
      </c>
      <c r="O13" s="38" t="str">
        <f>IF(入力シート!G6="","",入力シート!G6)</f>
        <v/>
      </c>
      <c r="U13" s="34" t="str">
        <f>IF(入力シート!A33="","",入力シート!A33)</f>
        <v>当日会場受付</v>
      </c>
      <c r="V13" s="36" t="str">
        <f>IF(入力シート!B33="","",入力シート!B33)</f>
        <v>水中エクササイズ</v>
      </c>
      <c r="W13" s="36" t="str">
        <f>IF(入力シート!C33="","",入力シート!C33)</f>
        <v/>
      </c>
      <c r="X13" s="36" t="str">
        <f>IF(入力シート!D33="","",入力シート!D33)</f>
        <v>水中エクササイズ</v>
      </c>
      <c r="Y13" s="36" t="str">
        <f>IF(入力シート!F33="","",入力シート!F33)</f>
        <v/>
      </c>
      <c r="Z13" s="36" t="str">
        <f>IF(入力シート!H33="","",入力シート!H33)</f>
        <v>毎週木曜日
14:00～14:30</v>
      </c>
      <c r="AA13" s="36" t="str">
        <f>IF(入力シート!J33="","",入力シート!J33)</f>
        <v>区内在住・在勤・在学の中学生以上</v>
      </c>
      <c r="AB13" s="36" t="str">
        <f>IF(入力シート!K33="","",入力シート!K33)</f>
        <v>20名</v>
      </c>
      <c r="AC13" s="36" t="str">
        <f>IF(入力シート!L33="","",入力シート!L33)</f>
        <v>代官山スポーツプラザ</v>
      </c>
      <c r="AD13" s="36" t="str">
        <f>IF(入力シート!M33="","",入力シート!M33)</f>
        <v>施設使用料</v>
      </c>
      <c r="AE13" s="36" t="str">
        <f>IF(入力シート!N33="","",入力シート!N33)</f>
        <v>代官山スポーツプラザ
電話：5428-0831</v>
      </c>
      <c r="AF13" s="36" t="str">
        <f>IF(入力シート!P26="","",入力シート!P26)</f>
        <v>持ち物
運動のできる服装、室内履きシューズ</v>
      </c>
      <c r="AG13" s="37">
        <v>30</v>
      </c>
    </row>
    <row r="14" spans="1:35" s="39" customFormat="1" ht="55.05" customHeight="1" x14ac:dyDescent="0.7">
      <c r="A14" s="34" t="str">
        <f>IF(入力シート!A14="","",入力シート!A14)</f>
        <v>事前申込</v>
      </c>
      <c r="B14" s="35" t="str">
        <f>IF(入力シート!B14="","",入力シート!B14)</f>
        <v>口腔機能向上事業</v>
      </c>
      <c r="C14" s="36" t="str">
        <f>IF(入力シート!C14="","",入力シート!C14)</f>
        <v>お口のアンチエイジング教室</v>
      </c>
      <c r="D14" s="36" t="str">
        <f>IF(入力シート!D14="","",入力シート!D14)</f>
        <v>内容：歯科医師指導による口腔機能検査、顔・口のトレーニングの紹介
講師：渋谷区歯科医師会医師・歯科衛生士</v>
      </c>
      <c r="E14" s="36" t="str">
        <f>IF(入力シート!F14="","",入力シート!F14)</f>
        <v>2021年10月15日～2022年2月16日</v>
      </c>
      <c r="F14" s="36" t="str">
        <f>IF(入力シート!H14="","",入力シート!H14)</f>
        <v>2021年12月9日・2022年2月17日、木曜日、10:00～12:00</v>
      </c>
      <c r="G14" s="36" t="str">
        <f>IF(入力シート!J14="","",入力シート!J14)</f>
        <v>区に住民登録のある65歳以上で、自分で通所ができる人</v>
      </c>
      <c r="H14" s="36" t="str">
        <f>IF(入力シート!K14="","",入力シート!K14)</f>
        <v>20人</v>
      </c>
      <c r="I14" s="36" t="str">
        <f>IF(入力シート!L14="","",入力シート!L14)</f>
        <v>千駄ヶ谷社会教育館</v>
      </c>
      <c r="J14" s="36" t="str">
        <f>IF(入力シート!M14="","",入力シート!M14)</f>
        <v>無料</v>
      </c>
      <c r="K14" s="36" t="str">
        <f>IF(入力シート!N14="","",入力シート!N14)</f>
        <v>①渋谷区口腔保健支援センター　プラザ歯科診療所
電話：5466-2770
②渋谷区歯科医師会
電話：3770-2341
③介護保険課介護総合事業係
電話：3463-1888</v>
      </c>
      <c r="L14" s="36" t="str">
        <f>IF(入力シート!P7="","",入力シート!P7)</f>
        <v>筆記用具、マスク</v>
      </c>
      <c r="M14" s="37">
        <v>11</v>
      </c>
      <c r="N14" s="38" t="str">
        <f>IF(入力シート!S7="","",入力シート!S7)</f>
        <v>介護保険課　介護総合事業係</v>
      </c>
      <c r="O14" s="38" t="str">
        <f>IF(入力シート!G7="","",入力シート!G7)</f>
        <v>　</v>
      </c>
      <c r="U14" s="34" t="str">
        <f>IF(入力シート!A34="","",入力シート!A34)</f>
        <v>当日会場受付</v>
      </c>
      <c r="V14" s="36" t="str">
        <f>IF(入力シート!B34="","",入力シート!B34)</f>
        <v>朝の体操教室</v>
      </c>
      <c r="W14" s="36" t="str">
        <f>IF(入力シート!C34="","",入力シート!C34)</f>
        <v/>
      </c>
      <c r="X14" s="36" t="str">
        <f>IF(入力シート!D34="","",入力シート!D34)</f>
        <v>朝の体操教室</v>
      </c>
      <c r="Y14" s="36" t="str">
        <f>IF(入力シート!F34="","",入力シート!F34)</f>
        <v/>
      </c>
      <c r="Z14" s="36" t="str">
        <f>IF(入力シート!H34="","",入力シート!H34)</f>
        <v>毎週水曜日
10時から10時45分</v>
      </c>
      <c r="AA14" s="36" t="str">
        <f>IF(入力シート!J34="","",入力シート!J34)</f>
        <v>区内在住・在勤・在学の中学生以上</v>
      </c>
      <c r="AB14" s="36" t="str">
        <f>IF(入力シート!K34="","",入力シート!K34)</f>
        <v>50名</v>
      </c>
      <c r="AC14" s="36" t="str">
        <f>IF(入力シート!L34="","",入力シート!L34)</f>
        <v>スポーツセンター</v>
      </c>
      <c r="AD14" s="36" t="str">
        <f>IF(入力シート!M34="","",入力シート!M34)</f>
        <v>施設使用料</v>
      </c>
      <c r="AE14" s="36" t="str">
        <f>IF(入力シート!N34="","",入力シート!N34)</f>
        <v>スポーツセンター
電話：3468-9051</v>
      </c>
      <c r="AF14" s="36" t="str">
        <f>IF(入力シート!P27="","",入力シート!P27)</f>
        <v/>
      </c>
      <c r="AG14" s="37">
        <v>31</v>
      </c>
    </row>
    <row r="15" spans="1:35" s="39" customFormat="1" ht="55.05" customHeight="1" x14ac:dyDescent="0.7">
      <c r="A15" s="34" t="str">
        <f>IF(入力シート!A15="","",入力シート!A15)</f>
        <v>事前申込</v>
      </c>
      <c r="B15" s="36" t="str">
        <f>IF(入力シート!B15="","",入力シート!B15)</f>
        <v>口腔機能向上事業</v>
      </c>
      <c r="C15" s="36" t="str">
        <f>IF(入力シート!C15="","",入力シート!C15)</f>
        <v>お口のアンチエイジング教室</v>
      </c>
      <c r="D15" s="36" t="str">
        <f>IF(入力シート!D15="","",入力シート!D15)</f>
        <v>内容：歯科医師指導による口腔機能検査、顔・口のトレーニングの紹介
講師：渋谷区歯科医師会医師・歯科衛生士</v>
      </c>
      <c r="E15" s="36" t="str">
        <f>IF(入力シート!F15="","",入力シート!F15)</f>
        <v>2021年10月15日～2022年2月24日</v>
      </c>
      <c r="F15" s="36" t="str">
        <f>IF(入力シート!H15="","",入力シート!H15)</f>
        <v>2021年12月3日・2022年2月25日、金曜日、10:00～12:00</v>
      </c>
      <c r="G15" s="36" t="str">
        <f>IF(入力シート!J15="","",入力シート!J15)</f>
        <v>区に住民登録のある65歳以上で、自分で通所ができる人</v>
      </c>
      <c r="H15" s="36" t="str">
        <f>IF(入力シート!K15="","",入力シート!K15)</f>
        <v>20人</v>
      </c>
      <c r="I15" s="36" t="str">
        <f>IF(入力シート!L15="","",入力シート!L15)</f>
        <v>笹塚区民会館</v>
      </c>
      <c r="J15" s="36" t="str">
        <f>IF(入力シート!M15="","",入力シート!M15)</f>
        <v>無料</v>
      </c>
      <c r="K15" s="36" t="str">
        <f>IF(入力シート!N15="","",入力シート!N15)</f>
        <v>①渋谷区口腔保健支援センター　プラザ歯科診療所
電話：5466-2770
②渋谷区歯科医師会
電話：3770-2341
③介護保険課介護総合事業係
電話：3463-1888</v>
      </c>
      <c r="L15" s="36" t="str">
        <f>IF(入力シート!P8="","",入力シート!P8)</f>
        <v>マスク着用必須</v>
      </c>
      <c r="M15" s="37">
        <v>12</v>
      </c>
      <c r="N15" s="38" t="str">
        <f>IF(入力シート!S8="","",入力シート!S8)</f>
        <v>介護保険課　介護総合事業係</v>
      </c>
      <c r="O15" s="38" t="str">
        <f>IF(入力シート!G8="","",入力シート!G8)</f>
        <v/>
      </c>
      <c r="U15" s="34" t="str">
        <f>IF(入力シート!A35="","",入力シート!A35)</f>
        <v>当日会場受付</v>
      </c>
      <c r="V15" s="36" t="str">
        <f>IF(入力シート!B35="","",入力シート!B35)</f>
        <v>ふれあいトレーニング</v>
      </c>
      <c r="W15" s="36" t="str">
        <f>IF(入力シート!C35="","",入力シート!C35)</f>
        <v/>
      </c>
      <c r="X15" s="36" t="str">
        <f>IF(入力シート!D35="","",入力シート!D35)</f>
        <v>マシントレーニング、ストレッチ</v>
      </c>
      <c r="Y15" s="36" t="str">
        <f>IF(入力シート!F35="","",入力シート!F35)</f>
        <v/>
      </c>
      <c r="Z15" s="36" t="str">
        <f>IF(入力シート!H35="","",入力シート!H35)</f>
        <v>毎週月・水・金・土曜日
13:00～16:45</v>
      </c>
      <c r="AA15" s="36" t="str">
        <f>IF(入力シート!J35="","",入力シート!J35)</f>
        <v>区内在住・在勤・在学の中学生以上</v>
      </c>
      <c r="AB15" s="36" t="str">
        <f>IF(入力シート!K35="","",入力シート!K35)</f>
        <v>なし</v>
      </c>
      <c r="AC15" s="36" t="str">
        <f>IF(入力シート!L35="","",入力シート!L35)</f>
        <v>ひがし健康プラザ</v>
      </c>
      <c r="AD15" s="36" t="str">
        <f>IF(入力シート!M35="","",入力シート!M35)</f>
        <v>無料</v>
      </c>
      <c r="AE15" s="36" t="str">
        <f>IF(入力シート!N35="","",入力シート!N35)</f>
        <v>ひがし健康プラザ
電話：5466-2291</v>
      </c>
      <c r="AF15" s="36" t="str">
        <f>IF(入力シート!P28="","",入力シート!P28)</f>
        <v/>
      </c>
      <c r="AG15" s="37">
        <v>32</v>
      </c>
    </row>
    <row r="16" spans="1:35" s="39" customFormat="1" ht="55.05" customHeight="1" x14ac:dyDescent="0.7">
      <c r="A16" s="34" t="str">
        <f>IF(入力シート!A16="","",入力シート!A16)</f>
        <v>事前申込</v>
      </c>
      <c r="B16" s="36" t="str">
        <f>IF(入力シート!B16="","",入力シート!B16)</f>
        <v>元気すこやか事業（オンライン講座）</v>
      </c>
      <c r="C16" s="36" t="str">
        <f>IF(入力シート!C16="","",入力シート!C16)</f>
        <v>リンパストレッチ</v>
      </c>
      <c r="D16" s="36" t="str">
        <f>IF(入力シート!D16="","",入力シート!D16)</f>
        <v>内容：むくみやすい下半身やリンパ節周りの筋肉を動かすことで、リンパの流れを促進し、老廃物や余分な水分の排出を促す</v>
      </c>
      <c r="E16" s="36" t="str">
        <f>IF(入力シート!F16="","",入力シート!F16)</f>
        <v>2021年10月1日～2021年10月15日</v>
      </c>
      <c r="F16" s="36" t="str">
        <f>IF(入力シート!H16="","",入力シート!H16)</f>
        <v>2021年11月8日～2022年3月14日の月曜日、15:00～16:10　 ※11月29日,2022年1月3日,1月10日を除く</v>
      </c>
      <c r="G16" s="36" t="str">
        <f>IF(入力シート!J16="","",入力シート!J16)</f>
        <v>区に住民登録のある65歳以上で、自宅で参加できる環境があり、自身でZoomの操作ができる人</v>
      </c>
      <c r="H16" s="36" t="str">
        <f>IF(入力シート!K16="","",入力シート!K16)</f>
        <v>23人</v>
      </c>
      <c r="I16" s="36" t="str">
        <f>IF(入力シート!L16="","",入力シート!L16)</f>
        <v>オンラインでの開催</v>
      </c>
      <c r="J16" s="36" t="str">
        <f>IF(入力シート!M16="","",入力シート!M16)</f>
        <v>無料</v>
      </c>
      <c r="K16" s="36" t="str">
        <f>IF(入力シート!N16="","",入力シート!N16)</f>
        <v>渋谷区かんなみの杜・渋谷
電話：5784-3872</v>
      </c>
      <c r="L16" s="36" t="str">
        <f>IF(入力シート!P9="","",入力シート!P9)</f>
        <v>マスク着用必須</v>
      </c>
      <c r="M16" s="37">
        <v>13</v>
      </c>
      <c r="N16" s="38" t="str">
        <f>IF(入力シート!S9="","",入力シート!S9)</f>
        <v>介護保険課　介護総合事業係</v>
      </c>
      <c r="O16" s="38" t="str">
        <f>IF(入力シート!G9="","",入力シート!G9)</f>
        <v/>
      </c>
      <c r="U16" s="34" t="str">
        <f>IF(入力シート!A36="","",入力シート!A36)</f>
        <v>当日会場受付</v>
      </c>
      <c r="V16" s="36" t="str">
        <f>IF(入力シート!B36="","",入力シート!B36)</f>
        <v>ふれあいアリーナ</v>
      </c>
      <c r="W16" s="36" t="str">
        <f>IF(入力シート!C36="","",入力シート!C36)</f>
        <v/>
      </c>
      <c r="X16" s="36" t="str">
        <f>IF(入力シート!D36="","",入力シート!D36)</f>
        <v>リズム体操、ストレッチ体操</v>
      </c>
      <c r="Y16" s="36" t="str">
        <f>IF(入力シート!F36="","",入力シート!F36)</f>
        <v/>
      </c>
      <c r="Z16" s="36" t="str">
        <f>IF(入力シート!H36="","",入力シート!H36)</f>
        <v>毎週木曜日
14:00～15:30</v>
      </c>
      <c r="AA16" s="36" t="str">
        <f>IF(入力シート!J36="","",入力シート!J36)</f>
        <v>区内在住・在勤・在学の中学生以上</v>
      </c>
      <c r="AB16" s="36" t="str">
        <f>IF(入力シート!K36="","",入力シート!K36)</f>
        <v>50名</v>
      </c>
      <c r="AC16" s="36" t="str">
        <f>IF(入力シート!L36="","",入力シート!L36)</f>
        <v>ひがし健康プラザ</v>
      </c>
      <c r="AD16" s="36" t="str">
        <f>IF(入力シート!M36="","",入力シート!M36)</f>
        <v>無料</v>
      </c>
      <c r="AE16" s="36" t="str">
        <f>IF(入力シート!N36="","",入力シート!N36)</f>
        <v>ひがし健康プラザ
電話：5466-2291</v>
      </c>
      <c r="AF16" s="36" t="str">
        <f>IF(入力シート!P29="","",入力シート!P29)</f>
        <v/>
      </c>
      <c r="AG16" s="37">
        <v>33</v>
      </c>
    </row>
    <row r="17" spans="1:35" s="39" customFormat="1" ht="55.05" customHeight="1" x14ac:dyDescent="0.7">
      <c r="A17" s="34" t="str">
        <f>IF(入力シート!A17="","",入力シート!A17)</f>
        <v>事前申込</v>
      </c>
      <c r="B17" s="36" t="str">
        <f>IF(入力シート!B17="","",入力シート!B17)</f>
        <v>元気すこやか事業（オンライン講座）</v>
      </c>
      <c r="C17" s="36" t="str">
        <f>IF(入力シート!C17="","",入力シート!C17)</f>
        <v>健身操</v>
      </c>
      <c r="D17" s="36" t="str">
        <f>IF(入力シート!D17="","",入力シート!D17)</f>
        <v>内容：多種の呼吸法、ツボ、経絡を取り入れ、身体のバランスを整え全身の血液の流れを良くする体操</v>
      </c>
      <c r="E17" s="36" t="str">
        <f>IF(入力シート!F17="","",入力シート!F17)</f>
        <v>2021年10月1日～2021年10月15日</v>
      </c>
      <c r="F17" s="36" t="str">
        <f>IF(入力シート!H17="","",入力シート!H17)</f>
        <v>2021年11月17日～2022年3月16日の水曜日、11:00～12:10　 ※12月29日,2022年2月23日を除く</v>
      </c>
      <c r="G17" s="36" t="str">
        <f>IF(入力シート!J17="","",入力シート!J17)</f>
        <v>区に住民登録のある65歳以上で、自宅で参加できる環境があり、自身でZoomの操作ができる人</v>
      </c>
      <c r="H17" s="36" t="str">
        <f>IF(入力シート!K17="","",入力シート!K17)</f>
        <v>23人</v>
      </c>
      <c r="I17" s="36" t="str">
        <f>IF(入力シート!L17="","",入力シート!L17)</f>
        <v>オンラインでの開催</v>
      </c>
      <c r="J17" s="36" t="str">
        <f>IF(入力シート!M17="","",入力シート!M17)</f>
        <v>無料</v>
      </c>
      <c r="K17" s="36" t="str">
        <f>IF(入力シート!N17="","",入力シート!N17)</f>
        <v>渋谷区かんなみの杜・渋谷
電話：5784-3872</v>
      </c>
      <c r="L17" s="36" t="str">
        <f>IF(入力シート!P10="","",入力シート!P10)</f>
        <v>マスク着用必須</v>
      </c>
      <c r="M17" s="37">
        <v>14</v>
      </c>
      <c r="N17" s="38" t="str">
        <f>IF(入力シート!S10="","",入力シート!S10)</f>
        <v>介護保険課　介護総合事業係</v>
      </c>
      <c r="O17" s="38" t="str">
        <f>IF(入力シート!G10="","",入力シート!G10)</f>
        <v/>
      </c>
      <c r="U17" s="34" t="str">
        <f>IF(入力シート!A37="","",入力シート!A37)</f>
        <v>当日会場受付</v>
      </c>
      <c r="V17" s="36" t="str">
        <f>IF(入力シート!B37="","",入力シート!B37)</f>
        <v>リフレッシュ体操</v>
      </c>
      <c r="W17" s="36" t="str">
        <f>IF(入力シート!C37="","",入力シート!C37)</f>
        <v/>
      </c>
      <c r="X17" s="36" t="str">
        <f>IF(入力シート!D37="","",入力シート!D37)</f>
        <v>リフレッシュ体操</v>
      </c>
      <c r="Y17" s="36" t="str">
        <f>IF(入力シート!F37="","",入力シート!F37)</f>
        <v/>
      </c>
      <c r="Z17" s="36" t="str">
        <f>IF(入力シート!H37="","",入力シート!H37)</f>
        <v>毎週金曜日
14:00～14:45</v>
      </c>
      <c r="AA17" s="36" t="str">
        <f>IF(入力シート!J37="","",入力シート!J37)</f>
        <v>区内在住・在勤・在学の中学生以上</v>
      </c>
      <c r="AB17" s="36" t="str">
        <f>IF(入力シート!K37="","",入力シート!K37)</f>
        <v>30名</v>
      </c>
      <c r="AC17" s="36" t="str">
        <f>IF(入力シート!L37="","",入力シート!L37)</f>
        <v>猿楽トレーニングジム</v>
      </c>
      <c r="AD17" s="36" t="str">
        <f>IF(入力シート!M37="","",入力シート!M37)</f>
        <v>施設使用料</v>
      </c>
      <c r="AE17" s="36" t="str">
        <f>IF(入力シート!N37="","",入力シート!N37)</f>
        <v>猿楽トレーニングジム
電話：3461-3447</v>
      </c>
      <c r="AF17" s="36" t="str">
        <f>IF(入力シート!P30="","",入力シート!P30)</f>
        <v/>
      </c>
      <c r="AG17" s="37">
        <v>34</v>
      </c>
    </row>
    <row r="18" spans="1:35" s="39" customFormat="1" ht="55.05" customHeight="1" x14ac:dyDescent="0.7">
      <c r="A18" s="34" t="str">
        <f>IF(入力シート!A18="","",入力シート!A18)</f>
        <v>事前申込</v>
      </c>
      <c r="B18" s="36" t="str">
        <f>IF(入力シート!B18="","",入力シート!B18)</f>
        <v>元気すこやか事業（オンライン講座）</v>
      </c>
      <c r="C18" s="36" t="str">
        <f>IF(入力シート!C18="","",入力シート!C18)</f>
        <v>すわって筋力アップ</v>
      </c>
      <c r="D18" s="36" t="str">
        <f>IF(入力シート!D18="","",入力シート!D18)</f>
        <v>内容：エネルギッシュかつ効果的なトレーニングで下肢筋肉を中心に鍛え、疲れにくい身体づくりを目指す</v>
      </c>
      <c r="E18" s="36" t="str">
        <f>IF(入力シート!F18="","",入力シート!F18)</f>
        <v>2021年10月1日～2021年10月15日</v>
      </c>
      <c r="F18" s="36" t="str">
        <f>IF(入力シート!H18="","",入力シート!H18)</f>
        <v>2021年11月11日～2022年3月17日の木曜日、15:30～16:30　 ※12月30日を除く</v>
      </c>
      <c r="G18" s="36" t="str">
        <f>IF(入力シート!J18="","",入力シート!J18)</f>
        <v>区に住民登録のある65歳以上で、自宅で参加できる環境があり、自身でZoomの操作ができる人</v>
      </c>
      <c r="H18" s="36" t="str">
        <f>IF(入力シート!K18="","",入力シート!K18)</f>
        <v>23人</v>
      </c>
      <c r="I18" s="36" t="str">
        <f>IF(入力シート!L18="","",入力シート!L18)</f>
        <v>オンラインでの開催</v>
      </c>
      <c r="J18" s="36" t="str">
        <f>IF(入力シート!M18="","",入力シート!M18)</f>
        <v>無料</v>
      </c>
      <c r="K18" s="36" t="str">
        <f>IF(入力シート!N18="","",入力シート!N18)</f>
        <v>渋谷区かんなみの杜・渋谷
電話：5784-3872</v>
      </c>
      <c r="L18" s="36" t="str">
        <f>IF(入力シート!P11="","",入力シート!P11)</f>
        <v>マスク着用必須</v>
      </c>
      <c r="M18" s="37">
        <v>15</v>
      </c>
      <c r="N18" s="38" t="str">
        <f>IF(入力シート!S11="","",入力シート!S11)</f>
        <v>介護保険課　介護総合事業係</v>
      </c>
      <c r="O18" s="38" t="str">
        <f>IF(入力シート!G11="","",入力シート!G11)</f>
        <v/>
      </c>
      <c r="U18" s="34" t="str">
        <f>IF(入力シート!A38="","",入力シート!A38)</f>
        <v>随時申込</v>
      </c>
      <c r="V18" s="36" t="str">
        <f>IF(入力シート!B38="","",入力シート!B38)</f>
        <v>ふれあい植物センターイベント</v>
      </c>
      <c r="W18" s="36" t="str">
        <f>IF(入力シート!C38="","",入力シート!C38)</f>
        <v>のみもの植物園</v>
      </c>
      <c r="X18" s="36" t="str">
        <f>IF(入力シート!D38="","",入力シート!D38)</f>
        <v>講師…ふれあい植物センターボランティアの会
1杯の飲み物の材料となる植物について、飲み物の試飲と紹介を行う</v>
      </c>
      <c r="Y18" s="36" t="str">
        <f>IF(入力シート!F38="","",入力シート!F38)</f>
        <v>2021年04月01日～2021年12月31日</v>
      </c>
      <c r="Z18" s="36" t="str">
        <f>IF(入力シート!H38="","",入力シート!H38)</f>
        <v>日</v>
      </c>
      <c r="AA18" s="36" t="str">
        <f>IF(入力シート!J38="","",入力シート!J38)</f>
        <v>誰でも参加可</v>
      </c>
      <c r="AB18" s="36" t="str">
        <f>IF(入力シート!K38="","",入力シート!K38)</f>
        <v>定員設定なし</v>
      </c>
      <c r="AC18" s="36" t="str">
        <f>IF(入力シート!L38="","",入力シート!L38)</f>
        <v>渋谷区ふれあい植物センター</v>
      </c>
      <c r="AD18" s="36" t="str">
        <f>IF(入力シート!M38="","",入力シート!M38)</f>
        <v>無料</v>
      </c>
      <c r="AE18" s="36" t="str">
        <f>IF(入力シート!N38="","",入力シート!N38)</f>
        <v>渋谷区ふれあい植物センター
電話：5468-1384
FAX ：5468-9385</v>
      </c>
      <c r="AF18" s="36" t="str">
        <f>IF(入力シート!P31="","",入力シート!P31)</f>
        <v/>
      </c>
      <c r="AG18" s="37">
        <v>35</v>
      </c>
    </row>
    <row r="19" spans="1:35" s="39" customFormat="1" ht="55.05" customHeight="1" x14ac:dyDescent="0.7">
      <c r="A19" s="34" t="str">
        <f>IF(入力シート!A19="","",入力シート!A19)</f>
        <v>事前申込</v>
      </c>
      <c r="B19" s="36" t="str">
        <f>IF(入力シート!B19="","",入力シート!B19)</f>
        <v>2021年度渋谷区立社会教育館講座</v>
      </c>
      <c r="C19" s="36" t="str">
        <f>IF(入力シート!C19="","",入力シート!C19)</f>
        <v>「ペットと防災」</v>
      </c>
      <c r="D19" s="36" t="str">
        <f>IF(入力シート!D19="","",入力シート!D19)</f>
        <v>災害時の心構えや準備、注意点を、具体例を通して学ぶ(1日は犬の飼い主対象・8日は猫の飼い主対象)
講師　日本動物医療センター　冨田　夏子氏ほか</v>
      </c>
      <c r="E19" s="36" t="str">
        <f>IF(入力シート!F19="","",入力シート!F19)</f>
        <v>申込終了</v>
      </c>
      <c r="F19" s="36" t="str">
        <f>IF(入力シート!H19="","",入力シート!H19)</f>
        <v>2021年10月1日・8日（金）　
13:30～15:30　全2回</v>
      </c>
      <c r="G19" s="36" t="str">
        <f>IF(入力シート!J19="","",入力シート!J19)</f>
        <v>区内在住・在勤・在学の高校生以上</v>
      </c>
      <c r="H19" s="36" t="str">
        <f>IF(入力シート!K19="","",入力シート!K19)</f>
        <v>20人（抽選）</v>
      </c>
      <c r="I19" s="36" t="str">
        <f>IF(入力シート!L19="","",入力シート!L19)</f>
        <v>上原社会教育館　学習室（大）</v>
      </c>
      <c r="J19" s="36" t="str">
        <f>IF(入力シート!M19="","",入力シート!M19)</f>
        <v>無料</v>
      </c>
      <c r="K19" s="36" t="str">
        <f>IF(入力シート!N19="","",入力シート!N19)</f>
        <v>幡ヶ谷社会教育館内　文化事業係
電話：3376-1541
FAX：3375-9278</v>
      </c>
      <c r="L19" s="36" t="str">
        <f>IF(入力シート!P12="","",入力シート!P12)</f>
        <v>マスク着用必須</v>
      </c>
      <c r="M19" s="37">
        <v>16</v>
      </c>
      <c r="N19" s="38" t="str">
        <f>IF(入力シート!S12="","",入力シート!S12)</f>
        <v>介護保険課　介護総合事業係</v>
      </c>
      <c r="O19" s="38" t="str">
        <f>IF(入力シート!G12="","",入力シート!G12)</f>
        <v/>
      </c>
      <c r="U19" s="34" t="str">
        <f>IF(入力シート!A39="","",入力シート!A39)</f>
        <v>随時申込</v>
      </c>
      <c r="V19" s="36" t="str">
        <f>IF(入力シート!B39="","",入力シート!B39)</f>
        <v>ふれあい植物センターイベント</v>
      </c>
      <c r="W19" s="36" t="str">
        <f>IF(入力シート!C39="","",入力シート!C39)</f>
        <v>おはなし植物園</v>
      </c>
      <c r="X19" s="36" t="str">
        <f>IF(入力シート!D39="","",入力シート!D39)</f>
        <v>講師…ふれあい植物センターボランティアの会
自然科学系絵本の読み聞かせと、実物の観察や試食体験</v>
      </c>
      <c r="Y19" s="36" t="str">
        <f>IF(入力シート!F39="","",入力シート!F39)</f>
        <v>2021年04月01日～2021年12月31日</v>
      </c>
      <c r="Z19" s="36" t="str">
        <f>IF(入力シート!H39="","",入力シート!H39)</f>
        <v>水</v>
      </c>
      <c r="AA19" s="36" t="str">
        <f>IF(入力シート!J39="","",入力シート!J39)</f>
        <v>誰でも参加可</v>
      </c>
      <c r="AB19" s="36" t="str">
        <f>IF(入力シート!K39="","",入力シート!K39)</f>
        <v>15人</v>
      </c>
      <c r="AC19" s="36" t="str">
        <f>IF(入力シート!L39="","",入力シート!L39)</f>
        <v>渋谷区ふれあい植物センター</v>
      </c>
      <c r="AD19" s="36" t="str">
        <f>IF(入力シート!M39="","",入力シート!M39)</f>
        <v>無料</v>
      </c>
      <c r="AE19" s="36" t="str">
        <f>IF(入力シート!N39="","",入力シート!N39)</f>
        <v>渋谷区ふれあい植物センター
電話：5468-1384
FAX ：5468-9385</v>
      </c>
      <c r="AF19" s="36" t="str">
        <f>IF(入力シート!P32="","",入力シート!P32)</f>
        <v/>
      </c>
      <c r="AG19" s="37">
        <v>36</v>
      </c>
    </row>
    <row r="20" spans="1:35" s="39" customFormat="1" ht="55.05" customHeight="1" x14ac:dyDescent="0.7">
      <c r="A20" s="34" t="str">
        <f>IF(入力シート!A20="","",入力シート!A20)</f>
        <v>事前申込</v>
      </c>
      <c r="B20" s="36" t="str">
        <f>IF(入力シート!B20="","",入力シート!B20)</f>
        <v>2021年度渋谷区立社会教育館講座</v>
      </c>
      <c r="C20" s="36" t="str">
        <f>IF(入力シート!C20="","",入力シート!C20)</f>
        <v>「季節の練り切りづくり」</v>
      </c>
      <c r="D20" s="36" t="str">
        <f>IF(入力シート!D20="","",入力シート!D20)</f>
        <v>30日：ハロウィンの練り切り作り
（ジャック・オ・ランタン他2種類）
講師　野村　俊介氏（青柳）
31日：伝統的な季節の練り切り作り
（きんとん他2種類）
講師　金井　義人氏（みのわ）</v>
      </c>
      <c r="E20" s="36" t="str">
        <f>IF(入力シート!F20="","",入力シート!F20)</f>
        <v>2021年10月1日～2021年10月10日</v>
      </c>
      <c r="F20" s="36" t="str">
        <f>IF(入力シート!H20="","",入力シート!H20)</f>
        <v>2021年①10月30日（土）・②31日（日）③2日続けて受講
※いずれかを希望も可
両日ともに10:30～12:00　</v>
      </c>
      <c r="G20" s="36" t="str">
        <f>IF(入力シート!J20="","",入力シート!J20)</f>
        <v>区内在住・在勤・在学の中学生以上</v>
      </c>
      <c r="H20" s="36" t="str">
        <f>IF(入力シート!K20="","",入力シート!K20)</f>
        <v>各回12人（抽選）※抽選の場合は渋谷区民優先</v>
      </c>
      <c r="I20" s="36" t="str">
        <f>IF(入力シート!L20="","",入力シート!L20)</f>
        <v>恵比寿社会教育館</v>
      </c>
      <c r="J20" s="36" t="str">
        <f>IF(入力シート!M20="","",入力シート!M20)</f>
        <v>①②1,000円　③2000円（材料費）</v>
      </c>
      <c r="K20" s="36" t="str">
        <f>IF(入力シート!N20="","",入力シート!N20)</f>
        <v>幡ヶ谷社会教育館内　文化事業係
電話：3376-1541
FAX：3375-9278</v>
      </c>
      <c r="L20" s="36" t="str">
        <f>IF(入力シート!P13="","",入力シート!P13)</f>
        <v>マスク着用必須</v>
      </c>
      <c r="M20" s="37">
        <v>17</v>
      </c>
      <c r="N20" s="38" t="str">
        <f>IF(入力シート!S13="","",入力シート!S13)</f>
        <v>介護保険課　介護総合事業係</v>
      </c>
      <c r="O20" s="38" t="str">
        <f>IF(入力シート!G13="","",入力シート!G13)</f>
        <v/>
      </c>
      <c r="U20" s="34" t="str">
        <f>IF(入力シート!A40="","",入力シート!A40)</f>
        <v>随時申込</v>
      </c>
      <c r="V20" s="36" t="str">
        <f>IF(入力シート!B40="","",入力シート!B40)</f>
        <v>ふれあい植物センターイベント</v>
      </c>
      <c r="W20" s="36" t="str">
        <f>IF(入力シート!C40="","",入力シート!C40)</f>
        <v>季節のワークショップ</v>
      </c>
      <c r="X20" s="36" t="str">
        <f>IF(入力シート!D40="","",入力シート!D40)</f>
        <v>講師…ふれあい植物センターボランティアの会
季節に合わせて、自然素材や身近な材料を元に様々な物を作る</v>
      </c>
      <c r="Y20" s="36" t="str">
        <f>IF(入力シート!F40="","",入力シート!F40)</f>
        <v>2021年04月01日～2021年12月31日</v>
      </c>
      <c r="Z20" s="36" t="str">
        <f>IF(入力シート!H40="","",入力シート!H40)</f>
        <v>土・日・祝</v>
      </c>
      <c r="AA20" s="36" t="str">
        <f>IF(入力シート!J40="","",入力シート!J40)</f>
        <v>誰でも参加可</v>
      </c>
      <c r="AB20" s="36" t="str">
        <f>IF(入力シート!K40="","",入力シート!K40)</f>
        <v>定員設定なし</v>
      </c>
      <c r="AC20" s="36" t="str">
        <f>IF(入力シート!L40="","",入力シート!L40)</f>
        <v>渋谷区ふれあい植物センター</v>
      </c>
      <c r="AD20" s="36" t="str">
        <f>IF(入力シート!M40="","",入力シート!M40)</f>
        <v>無料～500円</v>
      </c>
      <c r="AE20" s="36" t="str">
        <f>IF(入力シート!N40="","",入力シート!N40)</f>
        <v>渋谷区ふれあい植物センター
電話：5468-1384
FAX ：5468-9385</v>
      </c>
      <c r="AF20" s="36" t="str">
        <f>IF(入力シート!P33="","",入力シート!P33)</f>
        <v/>
      </c>
      <c r="AG20" s="37">
        <v>37</v>
      </c>
    </row>
    <row r="21" spans="1:35" s="39" customFormat="1" ht="55.05" customHeight="1" x14ac:dyDescent="0.7">
      <c r="A21" s="34" t="str">
        <f>IF(入力シート!A21="","",入力シート!A21)</f>
        <v>事前申込</v>
      </c>
      <c r="B21" s="36" t="str">
        <f>IF(入力シート!B21="","",入力シート!B21)</f>
        <v>2021年度渋谷区立社会教育館講座</v>
      </c>
      <c r="C21" s="36" t="str">
        <f>IF(入力シート!C21="","",入力シート!C21)</f>
        <v>「スマホ・タブレットで動画を作ろう」</v>
      </c>
      <c r="D21" s="36" t="str">
        <f>IF(入力シート!D21="","",入力シート!D21)</f>
        <v>お持ちのスマートフォンや、タブレットを使用した、動画の撮影と簡単な動画編集を行う
講師：米田　笑帆氏　他1名</v>
      </c>
      <c r="E21" s="36" t="str">
        <f>IF(入力シート!F21="","",入力シート!F21)</f>
        <v>2021年10月15日～2021年10月25日</v>
      </c>
      <c r="F21" s="36" t="str">
        <f>IF(入力シート!H21="","",入力シート!H21)</f>
        <v>2021年11月13日・20日・27日（土）
13:30～15:30　全3回</v>
      </c>
      <c r="G21" s="36" t="str">
        <f>IF(入力シート!J21="","",入力シート!J21)</f>
        <v>区内在住・在学の小学生</v>
      </c>
      <c r="H21" s="36" t="str">
        <f>IF(入力シート!K21="","",入力シート!K21)</f>
        <v>各回10人（抽選）</v>
      </c>
      <c r="I21" s="36" t="str">
        <f>IF(入力シート!L21="","",入力シート!L21)</f>
        <v>上原社会教育館　第1中学習室・音楽室</v>
      </c>
      <c r="J21" s="36" t="str">
        <f>IF(入力シート!M21="","",入力シート!M21)</f>
        <v>無料</v>
      </c>
      <c r="K21" s="36" t="str">
        <f>IF(入力シート!N21="","",入力シート!N21)</f>
        <v>幡ヶ谷社会教育館内　文化事業係
電話：3376-1541
FAX：3375-9278</v>
      </c>
      <c r="L21" s="36" t="str">
        <f>IF(入力シート!P14="","",入力シート!P14)</f>
        <v>マスク着用必須</v>
      </c>
      <c r="M21" s="37">
        <v>18</v>
      </c>
      <c r="N21" s="38" t="str">
        <f>IF(入力シート!S14="","",入力シート!S14)</f>
        <v>介護保険課　介護総合事業係</v>
      </c>
      <c r="O21" s="38" t="str">
        <f>IF(入力シート!G14="","",入力シート!G14)</f>
        <v/>
      </c>
      <c r="U21" s="34" t="str">
        <f>IF(入力シート!A41="","",入力シート!A41)</f>
        <v>随時申込</v>
      </c>
      <c r="V21" s="36" t="str">
        <f>IF(入力シート!B41="","",入力シート!B41)</f>
        <v>ふれあい植物センターイベント</v>
      </c>
      <c r="W21" s="36" t="str">
        <f>IF(入力シート!C41="","",入力シート!C41)</f>
        <v>草木染体験実習</v>
      </c>
      <c r="X21" s="36" t="str">
        <f>IF(入力シート!D41="","",入力シート!D41)</f>
        <v>講師…ふれあい植物センターボランティアの会
身近な植物を材料に染色を体験する</v>
      </c>
      <c r="Y21" s="36" t="str">
        <f>IF(入力シート!F41="","",入力シート!F41)</f>
        <v>2021年04月01日～2021年12月31日</v>
      </c>
      <c r="Z21" s="36" t="str">
        <f>IF(入力シート!H41="","",入力シート!H41)</f>
        <v>土・日・祝</v>
      </c>
      <c r="AA21" s="36" t="str">
        <f>IF(入力シート!J41="","",入力シート!J41)</f>
        <v>中学生以上</v>
      </c>
      <c r="AB21" s="36" t="str">
        <f>IF(入力シート!K41="","",入力シート!K41)</f>
        <v>10人</v>
      </c>
      <c r="AC21" s="36" t="str">
        <f>IF(入力シート!L41="","",入力シート!L41)</f>
        <v>渋谷区ふれあい植物センター</v>
      </c>
      <c r="AD21" s="36" t="str">
        <f>IF(入力シート!M41="","",入力シート!M41)</f>
        <v>1,000~3,000円</v>
      </c>
      <c r="AE21" s="36" t="str">
        <f>IF(入力シート!N41="","",入力シート!N41)</f>
        <v>渋谷区ふれあい植物センター
電話：5468-1384
FAX ：5468-9385</v>
      </c>
      <c r="AF21" s="36" t="str">
        <f>IF(入力シート!P34="","",入力シート!P34)</f>
        <v/>
      </c>
      <c r="AG21" s="37">
        <v>38</v>
      </c>
    </row>
    <row r="22" spans="1:35" s="39" customFormat="1" ht="55.05" customHeight="1" x14ac:dyDescent="0.7">
      <c r="A22" s="34" t="str">
        <f>IF(入力シート!A22="","",入力シート!A22)</f>
        <v>事前申込</v>
      </c>
      <c r="B22" s="36" t="str">
        <f>IF(入力シート!B22="","",入力シート!B22)</f>
        <v>2021年度渋谷区立社会教育館講座</v>
      </c>
      <c r="C22" s="36" t="str">
        <f>IF(入力シート!C22="","",入力シート!C22)</f>
        <v>「初めてのレザークラフト講座」</v>
      </c>
      <c r="D22" s="36" t="str">
        <f>IF(入力シート!D22="","",入力シート!D22)</f>
        <v>レザー(革)を用いた小物をハンドメイドで制作する
講師：草賀　浩司氏</v>
      </c>
      <c r="E22" s="36" t="str">
        <f>IF(入力シート!F22="","",入力シート!F22)</f>
        <v>2021年10月15日～2021年10月25日</v>
      </c>
      <c r="F22" s="36" t="str">
        <f>IF(入力シート!H22="","",入力シート!H22)</f>
        <v>2021年11月10日・17日・24日（水）
13:30～:16:30　全3回</v>
      </c>
      <c r="G22" s="36" t="str">
        <f>IF(入力シート!J22="","",入力シート!J22)</f>
        <v>区内在住・在勤・在学の高校生以上</v>
      </c>
      <c r="H22" s="36" t="str">
        <f>IF(入力シート!K22="","",入力シート!K22)</f>
        <v>20人（抽選）</v>
      </c>
      <c r="I22" s="36" t="str">
        <f>IF(入力シート!L22="","",入力シート!L22)</f>
        <v>千駄ヶ谷社会教育館　学習室(大)室</v>
      </c>
      <c r="J22" s="36" t="str">
        <f>IF(入力シート!M22="","",入力シート!M22)</f>
        <v>3000円</v>
      </c>
      <c r="K22" s="36" t="str">
        <f>IF(入力シート!N22="","",入力シート!N22)</f>
        <v>幡ヶ谷社会教育館内　文化事業係
電話：3376-1541
FAX：3375-9278</v>
      </c>
      <c r="L22" s="36" t="str">
        <f>IF(入力シート!P15="","",入力シート!P15)</f>
        <v>マスク着用必須</v>
      </c>
      <c r="M22" s="37">
        <v>19</v>
      </c>
      <c r="N22" s="38" t="str">
        <f>IF(入力シート!S15="","",入力シート!S15)</f>
        <v>介護保険課　介護総合事業係</v>
      </c>
      <c r="O22" s="38" t="str">
        <f>IF(入力シート!G15="","",入力シート!G15)</f>
        <v/>
      </c>
      <c r="U22" s="34" t="str">
        <f>IF(入力シート!A42="","",入力シート!A42)</f>
        <v>当日会場受付又は事前申込</v>
      </c>
      <c r="V22" s="36" t="str">
        <f>IF(入力シート!B42="","",入力シート!B42)</f>
        <v>渋谷おとなりサンデー</v>
      </c>
      <c r="W22" s="36" t="str">
        <f>IF(入力シート!C42="","",入力シート!C42)</f>
        <v>オフラインとオンラインの両方の企画を開催（予定）</v>
      </c>
      <c r="X22" s="36" t="str">
        <f>IF(入力シート!D42="","",入力シート!D42)</f>
        <v>コロナ禍における「新しい日常の中で開かれる新しいコミュニティ活動」によるオフライン企画と「渋谷のラジオ」や「ＷＥＢ」を利用したオンライン企画を開催します。</v>
      </c>
      <c r="Y22" s="36" t="str">
        <f>IF(入力シート!F42="","",入力シート!F42)</f>
        <v/>
      </c>
      <c r="Z22" s="36" t="str">
        <f>IF(入力シート!H42="","",入力シート!H42)</f>
        <v>６月６日（毎年６月第一日曜日）　渋谷おとなりサンデーの日
５月～　オンライン企画開始
６月　　地域交流強化月間</v>
      </c>
      <c r="AA22" s="36" t="str">
        <f>IF(入力シート!J42="","",入力シート!J42)</f>
        <v>どなたでも</v>
      </c>
      <c r="AB22" s="36" t="str">
        <f>IF(入力シート!K42="","",入力シート!K42)</f>
        <v>企画により定員がある場合あり</v>
      </c>
      <c r="AC22" s="36" t="str">
        <f>IF(入力シート!L42="","",入力シート!L42)</f>
        <v>渋谷区内全域</v>
      </c>
      <c r="AD22" s="36" t="str">
        <f>IF(入力シート!M42="","",入力シート!M42)</f>
        <v>企画により有料の場合あり</v>
      </c>
      <c r="AE22" s="36" t="str">
        <f>IF(入力シート!N42="","",入力シート!N42)</f>
        <v>渋谷おとなりサンデーＷＥＢサイトに掲載
https://shibuya-otonari.jp/</v>
      </c>
      <c r="AF22" s="36" t="str">
        <f>IF(入力シート!P35="","",入力シート!P35)</f>
        <v/>
      </c>
      <c r="AG22" s="37">
        <v>39</v>
      </c>
    </row>
    <row r="23" spans="1:35" s="39" customFormat="1" ht="55.05" customHeight="1" x14ac:dyDescent="0.7">
      <c r="A23" s="34" t="str">
        <f>IF(入力シート!A23="","",入力シート!A23)</f>
        <v>事前申込</v>
      </c>
      <c r="B23" s="36" t="str">
        <f>IF(入力シート!B23="","",入力シート!B23)</f>
        <v>2021年度渋谷区立社会教育館講座</v>
      </c>
      <c r="C23" s="36" t="str">
        <f>IF(入力シート!C23="","",入力シート!C23)</f>
        <v>「ボイストレーニング講座」</v>
      </c>
      <c r="D23" s="36" t="str">
        <f>IF(入力シート!D23="","",入力シート!D23)</f>
        <v>自宅でもできる正しい発声法や誤嚥予防の為のトレーニング法を学ぶ
講師：㈱そらうみ　玉澤 明人氏</v>
      </c>
      <c r="E23" s="36" t="str">
        <f>IF(入力シート!F23="","",入力シート!F23)</f>
        <v>2021年10月15日～2021年10月31日</v>
      </c>
      <c r="F23" s="36" t="str">
        <f>IF(入力シート!H23="","",入力シート!H23)</f>
        <v>2021年12月11日・18日・25日（土） 10:00～11:30　全3回</v>
      </c>
      <c r="G23" s="36" t="str">
        <f>IF(入力シート!J23="","",入力シート!J23)</f>
        <v>区内在住・在勤・在学の高校生以上</v>
      </c>
      <c r="H23" s="36" t="str">
        <f>IF(入力シート!K23="","",入力シート!K23)</f>
        <v>30人（抽選）</v>
      </c>
      <c r="I23" s="36" t="str">
        <f>IF(入力シート!L23="","",入力シート!L23)</f>
        <v>幡ヶ谷社会教育館　第一体育室</v>
      </c>
      <c r="J23" s="36" t="str">
        <f>IF(入力シート!M23="","",入力シート!M23)</f>
        <v>無料</v>
      </c>
      <c r="K23" s="36" t="str">
        <f>IF(入力シート!N23="","",入力シート!N23)</f>
        <v>幡ヶ谷社会教育館内　文化事業係
電話：3376-1541
FAX：3375-9278</v>
      </c>
      <c r="L23" s="36" t="str">
        <f>IF(入力シート!P16="","",入力シート!P16)</f>
        <v>使用アプリ：Zoom</v>
      </c>
      <c r="M23" s="37">
        <v>20</v>
      </c>
      <c r="N23" s="38" t="str">
        <f>IF(入力シート!S16="","",入力シート!S16)</f>
        <v>介護保険課　介護総合事業係</v>
      </c>
      <c r="O23" s="38" t="str">
        <f>IF(入力シート!G16="","",入力シート!G16)</f>
        <v/>
      </c>
      <c r="U23" s="34" t="str">
        <f>IF(入力シート!A43="","",入力シート!A43)</f>
        <v>随時申込</v>
      </c>
      <c r="V23" s="36" t="str">
        <f>IF(入力シート!B43="","",入力シート!B43)</f>
        <v>シニアチアダンス</v>
      </c>
      <c r="W23" s="36" t="str">
        <f>IF(入力シート!C43="","",入力シート!C43)</f>
        <v/>
      </c>
      <c r="X23" s="36" t="str">
        <f>IF(入力シート!D43="","",入力シート!D43)</f>
        <v>チアダンスの初心者向け講座</v>
      </c>
      <c r="Y23" s="36" t="str">
        <f>IF(入力シート!F43="","",入力シート!F43)</f>
        <v/>
      </c>
      <c r="Z23" s="36" t="str">
        <f>IF(入力シート!H43="","",入力シート!H43)</f>
        <v>毎月第2・4（金）
13:00～14:15</v>
      </c>
      <c r="AA23" s="36" t="str">
        <f>IF(入力シート!J43="","",入力シート!J43)</f>
        <v>区内在住でおおむね60歳以上の人</v>
      </c>
      <c r="AB23" s="36" t="str">
        <f>IF(入力シート!K43="","",入力シート!K43)</f>
        <v>20人</v>
      </c>
      <c r="AC23" s="36" t="str">
        <f>IF(入力シート!L43="","",入力シート!L43)</f>
        <v>つばめの里・本町東</v>
      </c>
      <c r="AD23" s="36" t="str">
        <f>IF(入力シート!M43="","",入力シート!M43)</f>
        <v>65歳以上1,200円、65歳未満1,850円（保険加入料）</v>
      </c>
      <c r="AE23" s="36" t="str">
        <f>IF(入力シート!N43="","",入力シート!N43)</f>
        <v>つばめの里・本町東
TEL 6383-3870
FAX 5350-2560</v>
      </c>
      <c r="AF23" s="36" t="str">
        <f>IF(入力シート!P36="","",入力シート!P36)</f>
        <v/>
      </c>
      <c r="AG23" s="37">
        <v>40</v>
      </c>
    </row>
    <row r="24" spans="1:35" s="39" customFormat="1" ht="55.05" customHeight="1" x14ac:dyDescent="0.7">
      <c r="N24" s="38" t="str">
        <f>IF(入力シート!S17="","",入力シート!S17)</f>
        <v>介護保険課　介護総合事業係</v>
      </c>
      <c r="O24" s="38" t="str">
        <f>IF(入力シート!G17="","",入力シート!G17)</f>
        <v/>
      </c>
    </row>
    <row r="25" spans="1:35" s="39" customFormat="1" ht="45" customHeight="1" x14ac:dyDescent="0.7">
      <c r="N25" s="38" t="str">
        <f>IF(入力シート!S18="","",入力シート!S18)</f>
        <v>介護保険課　介護総合事業係</v>
      </c>
      <c r="O25" s="38" t="str">
        <f>IF(入力シート!G18="","",入力シート!G18)</f>
        <v/>
      </c>
    </row>
    <row r="26" spans="1:35" s="39" customFormat="1" ht="60" customHeight="1" x14ac:dyDescent="0.7">
      <c r="N26" s="38" t="str">
        <f>IF(入力シート!S19="","",入力シート!S19)</f>
        <v>教育委員会事務局　生涯学習振興課　生涯学習係</v>
      </c>
      <c r="O26" s="38" t="str">
        <f>IF(入力シート!G19="","",入力シート!G19)</f>
        <v/>
      </c>
    </row>
    <row r="27" spans="1:35" s="39" customFormat="1" ht="60" customHeight="1" x14ac:dyDescent="0.7">
      <c r="N27" s="38" t="str">
        <f>IF(入力シート!S20="","",入力シート!S20)</f>
        <v>教育委員会事務局　生涯学習振興課　生涯学習係</v>
      </c>
      <c r="O27" s="38" t="str">
        <f>IF(入力シート!G20="","",入力シート!G20)</f>
        <v/>
      </c>
    </row>
    <row r="28" spans="1:35" s="39" customFormat="1" ht="60" customHeight="1" x14ac:dyDescent="0.7">
      <c r="N28" s="38" t="str">
        <f>IF(入力シート!S21="","",入力シート!S21)</f>
        <v>教育委員会事務局　生涯学習振興課　生涯学習係</v>
      </c>
      <c r="O28" s="38" t="str">
        <f>IF(入力シート!G21="","",入力シート!G21)</f>
        <v/>
      </c>
    </row>
    <row r="29" spans="1:35" s="39" customFormat="1" ht="60" customHeight="1" x14ac:dyDescent="0.7">
      <c r="B29" s="102" t="s">
        <v>364</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row>
    <row r="30" spans="1:35" s="39" customFormat="1" ht="60" customHeight="1" x14ac:dyDescent="0.7">
      <c r="A30" s="34" t="str">
        <f>IF(入力シート!A44="","",入力シート!A44)</f>
        <v>随時申込</v>
      </c>
      <c r="B30" s="36" t="str">
        <f>IF(入力シート!B44="","",入力シート!B44)</f>
        <v>シニアチアダンス</v>
      </c>
      <c r="C30" s="36" t="str">
        <f>IF(入力シート!C44="","",入力シート!C44)</f>
        <v/>
      </c>
      <c r="D30" s="36" t="str">
        <f>IF(入力シート!D44="","",入力シート!D44)</f>
        <v>チアダンスの初心者向け講座</v>
      </c>
      <c r="E30" s="36" t="str">
        <f>IF(入力シート!F44="","",入力シート!F44)</f>
        <v/>
      </c>
      <c r="F30" s="36" t="str">
        <f>IF(入力シート!H44="","",入力シート!H44)</f>
        <v>毎月第2・4（火）
13:00～14:15</v>
      </c>
      <c r="G30" s="36" t="str">
        <f>IF(入力シート!J44="","",入力シート!J44)</f>
        <v>区内在住でおおむね60歳以上の人</v>
      </c>
      <c r="H30" s="36" t="str">
        <f>IF(入力シート!K44="","",入力シート!K44)</f>
        <v>20人</v>
      </c>
      <c r="I30" s="36" t="str">
        <f>IF(入力シート!L44="","",入力シート!L44)</f>
        <v>ひがし健康プラザ</v>
      </c>
      <c r="J30" s="36" t="str">
        <f>IF(入力シート!M44="","",入力シート!M44)</f>
        <v>65歳以上1,200円、65歳未満1,850円（保険加入料）</v>
      </c>
      <c r="K30" s="36" t="str">
        <f>IF(入力シート!N44="","",入力シート!N44)</f>
        <v>ひがし健康プラザ高齢者在宅サービスセンター
TEL 5466-2681
FAX5466-2682</v>
      </c>
      <c r="L30" s="36" t="str">
        <f>IF(入力シート!P37="","",入力シート!P37)</f>
        <v/>
      </c>
      <c r="M30" s="37">
        <v>41</v>
      </c>
      <c r="N30" s="38" t="str">
        <f>IF(入力シート!S22="","",入力シート!S22)</f>
        <v>教育委員会事務局　生涯学習振興課　生涯学習係</v>
      </c>
      <c r="O30" s="38" t="str">
        <f>IF(入力シート!G22="","",入力シート!G22)</f>
        <v/>
      </c>
      <c r="U30" s="34" t="str">
        <f>IF(入力シート!A59="","",入力シート!A59)</f>
        <v>事前申込</v>
      </c>
      <c r="V30" s="36" t="str">
        <f>IF(入力シート!B59="","",入力シート!B59)</f>
        <v>なんでもスマホ相談</v>
      </c>
      <c r="W30" s="36" t="str">
        <f>IF(入力シート!C59="","",入力シート!C59)</f>
        <v/>
      </c>
      <c r="X30" s="36" t="str">
        <f>IF(入力シート!D59="","",入力シート!D59)</f>
        <v>スマホの基本操作、メールの送受信、インターネット検索等を相談できます。</v>
      </c>
      <c r="Y30" s="36" t="str">
        <f>IF(入力シート!F59="","",入力シート!F59)</f>
        <v>2021年4月16日～</v>
      </c>
      <c r="Z30" s="36" t="str">
        <f>IF(入力シート!H59="","",入力シート!H59)</f>
        <v>毎週（水）
9:00～12:00</v>
      </c>
      <c r="AA30" s="36" t="str">
        <f>IF(入力シート!J59="","",入力シート!J59)</f>
        <v>区内在住でおおむね60歳以上の人</v>
      </c>
      <c r="AB30" s="36" t="str">
        <f>IF(入力シート!K59="","",入力シート!K59)</f>
        <v>4人/日</v>
      </c>
      <c r="AC30" s="36" t="str">
        <f>IF(入力シート!L59="","",入力シート!L59)</f>
        <v>はつらつセンターケアステーション本町</v>
      </c>
      <c r="AD30" s="36" t="str">
        <f>IF(入力シート!M59="","",入力シート!M59)</f>
        <v>無料</v>
      </c>
      <c r="AE30" s="36" t="str">
        <f>IF(入力シート!N59="","",入力シート!N59)</f>
        <v>【予約】5334-9980
【問合せ】
㈱渋谷サービス公社（商工会館）
TEL　3406-7641</v>
      </c>
      <c r="AF30" s="36" t="str">
        <f>IF(入力シート!P52="","",入力シート!P52)</f>
        <v>・マスク着用必須
・持ち物：筆記用具、事前郵送資料
詳しくはお問合せ先にご確認ください</v>
      </c>
      <c r="AG30" s="37">
        <v>56</v>
      </c>
    </row>
    <row r="31" spans="1:35" s="39" customFormat="1" ht="60" customHeight="1" x14ac:dyDescent="0.7">
      <c r="A31" s="34" t="str">
        <f>IF(入力シート!A45="","",入力シート!A45)</f>
        <v>随時申込</v>
      </c>
      <c r="B31" s="36" t="str">
        <f>IF(入力シート!B45="","",入力シート!B45)</f>
        <v>シニアチアダンス</v>
      </c>
      <c r="C31" s="36" t="str">
        <f>IF(入力シート!C45="","",入力シート!C45)</f>
        <v/>
      </c>
      <c r="D31" s="36" t="str">
        <f>IF(入力シート!D45="","",入力シート!D45)</f>
        <v>チアダンスの初心者向け講座</v>
      </c>
      <c r="E31" s="36" t="str">
        <f>IF(入力シート!F45="","",入力シート!F45)</f>
        <v>6月17日～</v>
      </c>
      <c r="F31" s="36" t="str">
        <f>IF(入力シート!H45="","",入力シート!H45)</f>
        <v>7月6日～
毎月第1・3（火）
13:00～14:15</v>
      </c>
      <c r="G31" s="36" t="str">
        <f>IF(入力シート!J45="","",入力シート!J45)</f>
        <v>区内在住でおおむね60歳以上の人</v>
      </c>
      <c r="H31" s="36" t="str">
        <f>IF(入力シート!K45="","",入力シート!K45)</f>
        <v>15人</v>
      </c>
      <c r="I31" s="36" t="str">
        <f>IF(入力シート!L45="","",入力シート!L45)</f>
        <v>かんなみの杜・渋谷</v>
      </c>
      <c r="J31" s="36" t="str">
        <f>IF(入力シート!M45="","",入力シート!M45)</f>
        <v>65歳以上1,200円、65歳未満1,850円（保険加入料）</v>
      </c>
      <c r="K31" s="36" t="str">
        <f>IF(入力シート!N45="","",入力シート!N45)</f>
        <v>かんなみの杜・渋谷
TEL 5784-3872
FAX 5784-3876</v>
      </c>
      <c r="L31" s="36" t="str">
        <f>IF(入力シート!P38="","",入力シート!P38)</f>
        <v>施設改修のため2022年より休園予定</v>
      </c>
      <c r="M31" s="37">
        <v>42</v>
      </c>
      <c r="N31" s="38" t="str">
        <f>IF(入力シート!S23="","",入力シート!S23)</f>
        <v>教育委員会事務局　生涯学習振興課　生涯学習係</v>
      </c>
      <c r="O31" s="38" t="str">
        <f>IF(入力シート!G23="","",入力シート!G23)</f>
        <v/>
      </c>
      <c r="U31" s="34" t="str">
        <f>IF(入力シート!A60="","",入力シート!A60)</f>
        <v>事前申込</v>
      </c>
      <c r="V31" s="36" t="str">
        <f>IF(入力シート!B60="","",入力シート!B60)</f>
        <v>なんでもスマホ相談</v>
      </c>
      <c r="W31" s="36" t="str">
        <f>IF(入力シート!C60="","",入力シート!C60)</f>
        <v/>
      </c>
      <c r="X31" s="36" t="str">
        <f>IF(入力シート!D60="","",入力シート!D60)</f>
        <v>スマホの基本操作、メールの送受信、インターネット検索等を相談できます。</v>
      </c>
      <c r="Y31" s="36" t="str">
        <f>IF(入力シート!F60="","",入力シート!F60)</f>
        <v>2021年4月16日～</v>
      </c>
      <c r="Z31" s="36" t="str">
        <f>IF(入力シート!H60="","",入力シート!H60)</f>
        <v>毎週（水）
13:45～16:45</v>
      </c>
      <c r="AA31" s="36" t="str">
        <f>IF(入力シート!J60="","",入力シート!J60)</f>
        <v>区内在住でおおむね60歳以上の人</v>
      </c>
      <c r="AB31" s="36" t="str">
        <f>IF(入力シート!K60="","",入力シート!K60)</f>
        <v>4人/日</v>
      </c>
      <c r="AC31" s="36" t="str">
        <f>IF(入力シート!L60="","",入力シート!L60)</f>
        <v>地域交流センター笹塚</v>
      </c>
      <c r="AD31" s="36" t="str">
        <f>IF(入力シート!M60="","",入力シート!M60)</f>
        <v>無料</v>
      </c>
      <c r="AE31" s="36" t="str">
        <f>IF(入力シート!N60="","",入力シート!N60)</f>
        <v>【予約】3481-8611
【問合せ】
㈱渋谷サービス公社（商工会館）
TEL　3406-7641</v>
      </c>
      <c r="AF31" s="36" t="str">
        <f>IF(入力シート!P53="","",入力シート!P53)</f>
        <v>・マスク着用必須
・持ち物：筆記用具、事前郵送資料
詳しくはお問合せ先にご確認ください</v>
      </c>
      <c r="AG31" s="37">
        <v>57</v>
      </c>
    </row>
    <row r="32" spans="1:35" s="39" customFormat="1" ht="60" customHeight="1" x14ac:dyDescent="0.7">
      <c r="A32" s="34" t="str">
        <f>IF(入力シート!A46="","",入力シート!A46)</f>
        <v>当日会場受付</v>
      </c>
      <c r="B32" s="36" t="str">
        <f>IF(入力シート!B46="","",入力シート!B46)</f>
        <v>若返るダイヤモンド体操</v>
      </c>
      <c r="C32" s="36" t="str">
        <f>IF(入力シート!C46="","",入力シート!C46)</f>
        <v/>
      </c>
      <c r="D32" s="36" t="str">
        <f>IF(入力シート!D46="","",入力シート!D46)</f>
        <v>座位・立位・エアロビクス・セラバンドを使用した体操</v>
      </c>
      <c r="E32" s="36" t="str">
        <f>IF(入力シート!F46="","",入力シート!F46)</f>
        <v/>
      </c>
      <c r="F32" s="36" t="str">
        <f>IF(入力シート!H46="","",入力シート!H46)</f>
        <v>４月6日～３月29日</v>
      </c>
      <c r="G32" s="36" t="str">
        <f>IF(入力シート!J46="","",入力シート!J46)</f>
        <v>区内在住でおおむね60歳以上の人</v>
      </c>
      <c r="H32" s="36">
        <f>IF(入力シート!K46="","",入力シート!K46)</f>
        <v>15</v>
      </c>
      <c r="I32" s="36" t="str">
        <f>IF(入力シート!L46="","",入力シート!L46)</f>
        <v>代官山スポーツプラザ</v>
      </c>
      <c r="J32" s="36" t="str">
        <f>IF(入力シート!M46="","",入力シート!M46)</f>
        <v>65歳以上1,200円、65歳未満1,850円（保険加入料）</v>
      </c>
      <c r="K32" s="36" t="str">
        <f>IF(入力シート!N46="","",入力シート!N46)</f>
        <v>高齢者福祉課サービス事業係
TEL3463-1873
FAX3463-2873</v>
      </c>
      <c r="L32" s="36" t="str">
        <f>IF(入力シート!P39="","",入力シート!P39)</f>
        <v>施設改修のため2022年より休園予定</v>
      </c>
      <c r="M32" s="37">
        <v>43</v>
      </c>
      <c r="N32" s="38" t="str">
        <f>IF(入力シート!S24="","",入力シート!S24)</f>
        <v>中央保健相談所　保健予防係</v>
      </c>
      <c r="O32" s="38" t="str">
        <f>IF(入力シート!G24="","",入力シート!G24)</f>
        <v/>
      </c>
      <c r="U32" s="34" t="str">
        <f>IF(入力シート!A61="","",入力シート!A61)</f>
        <v>事前申込</v>
      </c>
      <c r="V32" s="36" t="str">
        <f>IF(入力シート!B61="","",入力シート!B61)</f>
        <v>なんでもスマホ相談</v>
      </c>
      <c r="W32" s="36" t="str">
        <f>IF(入力シート!C61="","",入力シート!C61)</f>
        <v/>
      </c>
      <c r="X32" s="36" t="str">
        <f>IF(入力シート!D61="","",入力シート!D61)</f>
        <v>スマホの基本操作、メールの送受信、インターネット検索等を相談できます。</v>
      </c>
      <c r="Y32" s="36" t="str">
        <f>IF(入力シート!F61="","",入力シート!F61)</f>
        <v>2021年4月16日～</v>
      </c>
      <c r="Z32" s="36" t="str">
        <f>IF(入力シート!H61="","",入力シート!H61)</f>
        <v>毎週（木）
9:00～12:00</v>
      </c>
      <c r="AA32" s="36" t="str">
        <f>IF(入力シート!J61="","",入力シート!J61)</f>
        <v>区内在住でおおむね60歳以上の人</v>
      </c>
      <c r="AB32" s="36" t="str">
        <f>IF(入力シート!K61="","",入力シート!K61)</f>
        <v>4人/日</v>
      </c>
      <c r="AC32" s="36" t="str">
        <f>IF(入力シート!L61="","",入力シート!L61)</f>
        <v>地域交流センター大向</v>
      </c>
      <c r="AD32" s="36" t="str">
        <f>IF(入力シート!M61="","",入力シート!M61)</f>
        <v>無料</v>
      </c>
      <c r="AE32" s="36" t="str">
        <f>IF(入力シート!N61="","",入力シート!N61)</f>
        <v>【予約】3466-2131
【問合せ】
㈱渋谷サービス公社（商工会館）
TEL　3406-7641</v>
      </c>
      <c r="AF32" s="36" t="str">
        <f>IF(入力シート!P54="","",入力シート!P54)</f>
        <v>・申込は各施設に電話または窓口
・相談は1人30分程度（重複予約不可）</v>
      </c>
      <c r="AG32" s="37">
        <v>58</v>
      </c>
    </row>
    <row r="33" spans="1:33" s="39" customFormat="1" ht="60" customHeight="1" x14ac:dyDescent="0.7">
      <c r="A33" s="34" t="str">
        <f>IF(入力シート!A47="","",入力シート!A47)</f>
        <v>当日会場受付</v>
      </c>
      <c r="B33" s="36" t="str">
        <f>IF(入力シート!B47="","",入力シート!B47)</f>
        <v>若返るダイヤモンド体操</v>
      </c>
      <c r="C33" s="36" t="str">
        <f>IF(入力シート!C47="","",入力シート!C47)</f>
        <v/>
      </c>
      <c r="D33" s="36" t="str">
        <f>IF(入力シート!D47="","",入力シート!D47)</f>
        <v>座位・立位・エアロビクス・セラバンドを使用した体操</v>
      </c>
      <c r="E33" s="36" t="str">
        <f>IF(入力シート!F47="","",入力シート!F47)</f>
        <v/>
      </c>
      <c r="F33" s="36" t="str">
        <f>IF(入力シート!H47="","",入力シート!H47)</f>
        <v>４月6日～３月29日</v>
      </c>
      <c r="G33" s="36" t="str">
        <f>IF(入力シート!J47="","",入力シート!J47)</f>
        <v>区内在住でおおむね60歳以上の人</v>
      </c>
      <c r="H33" s="36">
        <f>IF(入力シート!K47="","",入力シート!K47)</f>
        <v>15</v>
      </c>
      <c r="I33" s="36" t="str">
        <f>IF(入力シート!L47="","",入力シート!L47)</f>
        <v>はつらつセンター参宮橋</v>
      </c>
      <c r="J33" s="36" t="str">
        <f>IF(入力シート!M47="","",入力シート!M47)</f>
        <v>65歳以上1,200円、65歳未満1,850円（保険加入料）</v>
      </c>
      <c r="K33" s="36" t="str">
        <f>IF(入力シート!N47="","",入力シート!N47)</f>
        <v>高齢者福祉課サービス事業係
TEL3463-1873
FAX3463-2873</v>
      </c>
      <c r="L33" s="36" t="str">
        <f>IF(入力シート!P40="","",入力シート!P40)</f>
        <v>施設改修のため2022年より休園予定</v>
      </c>
      <c r="M33" s="37">
        <v>44</v>
      </c>
      <c r="N33" s="38" t="str">
        <f>IF(入力シート!S25="","",入力シート!S25)</f>
        <v>スポーツ振興課スポーツ振興係</v>
      </c>
      <c r="O33" s="38" t="str">
        <f>IF(入力シート!G25="","",入力シート!G25)</f>
        <v>〇</v>
      </c>
      <c r="U33" s="34" t="str">
        <f>IF(入力シート!A62="","",入力シート!A62)</f>
        <v>事前申込</v>
      </c>
      <c r="V33" s="36" t="str">
        <f>IF(入力シート!B62="","",入力シート!B62)</f>
        <v>なんでもスマホ相談</v>
      </c>
      <c r="W33" s="36" t="str">
        <f>IF(入力シート!C62="","",入力シート!C62)</f>
        <v/>
      </c>
      <c r="X33" s="36" t="str">
        <f>IF(入力シート!D62="","",入力シート!D62)</f>
        <v>スマホの基本操作、メールの送受信、インターネット検索等を相談できます。</v>
      </c>
      <c r="Y33" s="36" t="str">
        <f>IF(入力シート!F62="","",入力シート!F62)</f>
        <v>2021年4月16日～</v>
      </c>
      <c r="Z33" s="36" t="str">
        <f>IF(入力シート!H62="","",入力シート!H62)</f>
        <v>毎週（木）
13:45～16:45</v>
      </c>
      <c r="AA33" s="36" t="str">
        <f>IF(入力シート!J62="","",入力シート!J62)</f>
        <v>区内在住でおおむね60歳以上の人</v>
      </c>
      <c r="AB33" s="36" t="str">
        <f>IF(入力シート!K62="","",入力シート!K62)</f>
        <v>4人/日</v>
      </c>
      <c r="AC33" s="36" t="str">
        <f>IF(入力シート!L62="","",入力シート!L62)</f>
        <v>ケアコミュニティ・原宿の丘</v>
      </c>
      <c r="AD33" s="36" t="str">
        <f>IF(入力シート!M62="","",入力シート!M62)</f>
        <v>無料</v>
      </c>
      <c r="AE33" s="36" t="str">
        <f>IF(入力シート!N62="","",入力シート!N62)</f>
        <v>【予約】3423-8815
【問合せ】
㈱渋谷サービス公社（商工会館）
TEL　3406-7641</v>
      </c>
      <c r="AF33" s="36" t="str">
        <f>IF(入力シート!P55="","",入力シート!P55)</f>
        <v>・申込は各施設に電話または窓口
・相談は1人30分程度（重複予約不可）</v>
      </c>
      <c r="AG33" s="37">
        <v>59</v>
      </c>
    </row>
    <row r="34" spans="1:33" s="39" customFormat="1" ht="60" customHeight="1" x14ac:dyDescent="0.7">
      <c r="A34" s="34" t="str">
        <f>IF(入力シート!A48="","",入力シート!A48)</f>
        <v>当日会場受付</v>
      </c>
      <c r="B34" s="36" t="str">
        <f>IF(入力シート!B48="","",入力シート!B48)</f>
        <v>若返るダイヤモンド体操</v>
      </c>
      <c r="C34" s="36" t="str">
        <f>IF(入力シート!C48="","",入力シート!C48)</f>
        <v/>
      </c>
      <c r="D34" s="36" t="str">
        <f>IF(入力シート!D48="","",入力シート!D48)</f>
        <v>座位・立位・エアロビクス・セラバンドを使用した体操</v>
      </c>
      <c r="E34" s="36" t="str">
        <f>IF(入力シート!F48="","",入力シート!F48)</f>
        <v/>
      </c>
      <c r="F34" s="36" t="str">
        <f>IF(入力シート!H48="","",入力シート!H48)</f>
        <v>４月7日～３月30日</v>
      </c>
      <c r="G34" s="36" t="str">
        <f>IF(入力シート!J48="","",入力シート!J48)</f>
        <v>区内在住でおおむね60歳以上の人</v>
      </c>
      <c r="H34" s="36">
        <f>IF(入力シート!K48="","",入力シート!K48)</f>
        <v>9</v>
      </c>
      <c r="I34" s="36" t="str">
        <f>IF(入力シート!L48="","",入力シート!L48)</f>
        <v>ひがし健康プラザ</v>
      </c>
      <c r="J34" s="36" t="str">
        <f>IF(入力シート!M48="","",入力シート!M48)</f>
        <v>65歳以上1,200円、65歳未満1,850円（保険加入料）</v>
      </c>
      <c r="K34" s="36" t="str">
        <f>IF(入力シート!N48="","",入力シート!N48)</f>
        <v>高齢者福祉課サービス事業係
TEL3463-1873
FAX3463-2873</v>
      </c>
      <c r="L34" s="36" t="str">
        <f>IF(入力シート!P41="","",入力シート!P41)</f>
        <v>施設改修のため2022年より休園予定</v>
      </c>
      <c r="M34" s="37">
        <v>45</v>
      </c>
      <c r="N34" s="38" t="str">
        <f>IF(入力シート!S26="","",入力シート!S26)</f>
        <v>スポーツ振興課スポーツ振興係</v>
      </c>
      <c r="O34" s="38" t="str">
        <f>IF(入力シート!G26="","",入力シート!G26)</f>
        <v>〇</v>
      </c>
      <c r="U34" s="34" t="str">
        <f>IF(入力シート!A63="","",入力シート!A63)</f>
        <v>事前申込</v>
      </c>
      <c r="V34" s="36" t="str">
        <f>IF(入力シート!B63="","",入力シート!B63)</f>
        <v>なんでもスマホ相談</v>
      </c>
      <c r="W34" s="36" t="str">
        <f>IF(入力シート!C63="","",入力シート!C63)</f>
        <v/>
      </c>
      <c r="X34" s="36" t="str">
        <f>IF(入力シート!D63="","",入力シート!D63)</f>
        <v>スマホの基本操作、メールの送受信、インターネット検索等を相談できます。</v>
      </c>
      <c r="Y34" s="36" t="str">
        <f>IF(入力シート!F63="","",入力シート!F63)</f>
        <v>2021年4月16日～</v>
      </c>
      <c r="Z34" s="36" t="str">
        <f>IF(入力シート!H63="","",入力シート!H63)</f>
        <v>毎週（金）
9:00～12:00</v>
      </c>
      <c r="AA34" s="36" t="str">
        <f>IF(入力シート!J63="","",入力シート!J63)</f>
        <v>区内在住でおおむね60歳以上の人</v>
      </c>
      <c r="AB34" s="36" t="str">
        <f>IF(入力シート!K63="","",入力シート!K63)</f>
        <v>4人/日</v>
      </c>
      <c r="AC34" s="36" t="str">
        <f>IF(入力シート!L63="","",入力シート!L63)</f>
        <v>地域交流センター代々木の杜</v>
      </c>
      <c r="AD34" s="36" t="str">
        <f>IF(入力シート!M63="","",入力シート!M63)</f>
        <v>無料</v>
      </c>
      <c r="AE34" s="36" t="str">
        <f>IF(入力シート!N63="","",入力シート!N63)</f>
        <v>【予約】5371-1571
【問合せ】
㈱渋谷サービス公社（商工会館）
TEL　3406-7641</v>
      </c>
      <c r="AF34" s="36" t="str">
        <f>IF(入力シート!P56="","",入力シート!P56)</f>
        <v>・申込は各施設に電話または窓口
・相談は1人30分程度（重複予約不可）</v>
      </c>
      <c r="AG34" s="37">
        <v>60</v>
      </c>
    </row>
    <row r="35" spans="1:33" s="39" customFormat="1" ht="60" customHeight="1" x14ac:dyDescent="0.7">
      <c r="A35" s="34" t="str">
        <f>IF(入力シート!A49="","",入力シート!A49)</f>
        <v>当日会場受付</v>
      </c>
      <c r="B35" s="36" t="str">
        <f>IF(入力シート!B49="","",入力シート!B49)</f>
        <v>若返るダイヤモンド体操</v>
      </c>
      <c r="C35" s="36" t="str">
        <f>IF(入力シート!C49="","",入力シート!C49)</f>
        <v/>
      </c>
      <c r="D35" s="36" t="str">
        <f>IF(入力シート!D49="","",入力シート!D49)</f>
        <v>座位・立位・エアロビクス・セラバンドを使用した体操</v>
      </c>
      <c r="E35" s="36" t="str">
        <f>IF(入力シート!F49="","",入力シート!F49)</f>
        <v/>
      </c>
      <c r="F35" s="36" t="str">
        <f>IF(入力シート!H49="","",入力シート!H49)</f>
        <v>４月7日～３月30日</v>
      </c>
      <c r="G35" s="36" t="str">
        <f>IF(入力シート!J49="","",入力シート!J49)</f>
        <v>区内在住でおおむね60歳以上の人</v>
      </c>
      <c r="H35" s="36">
        <f>IF(入力シート!K49="","",入力シート!K49)</f>
        <v>12</v>
      </c>
      <c r="I35" s="36" t="str">
        <f>IF(入力シート!L49="","",入力シート!L49)</f>
        <v>地域交流センター代々木の杜</v>
      </c>
      <c r="J35" s="36" t="str">
        <f>IF(入力シート!M49="","",入力シート!M49)</f>
        <v>65歳以上1,200円、65歳未満1,850円（保険加入料）</v>
      </c>
      <c r="K35" s="36" t="str">
        <f>IF(入力シート!N49="","",入力シート!N49)</f>
        <v>高齢者福祉課サービス事業係
TEL3463-1873
FAX3463-2873</v>
      </c>
      <c r="L35" s="36" t="str">
        <f>IF(入力シート!P42="","",入力シート!P42)</f>
        <v>７月以降に開催される企画もあります。渋谷おとなりサンデーＷＥＢサイトをご確認ください。</v>
      </c>
      <c r="M35" s="37">
        <v>46</v>
      </c>
      <c r="N35" s="38" t="str">
        <f>IF(入力シート!S27="","",入力シート!S27)</f>
        <v>スポーツ振興課スポーツ振興係</v>
      </c>
      <c r="O35" s="38" t="str">
        <f>IF(入力シート!G27="","",入力シート!G27)</f>
        <v>〇</v>
      </c>
      <c r="U35" s="34" t="str">
        <f>IF(入力シート!A64="","",入力シート!A64)</f>
        <v>事前申込</v>
      </c>
      <c r="V35" s="36" t="str">
        <f>IF(入力シート!B64="","",入力シート!B64)</f>
        <v>なんでもスマホ相談</v>
      </c>
      <c r="W35" s="36" t="str">
        <f>IF(入力シート!C64="","",入力シート!C64)</f>
        <v/>
      </c>
      <c r="X35" s="36" t="str">
        <f>IF(入力シート!D64="","",入力シート!D64)</f>
        <v>スマホの基本操作、メールの送受信、インターネット検索等を相談できます。</v>
      </c>
      <c r="Y35" s="36" t="str">
        <f>IF(入力シート!F64="","",入力シート!F64)</f>
        <v>2021年4月16日～</v>
      </c>
      <c r="Z35" s="36" t="str">
        <f>IF(入力シート!H64="","",入力シート!H64)</f>
        <v>毎週（金）
13:45～16:45</v>
      </c>
      <c r="AA35" s="36" t="str">
        <f>IF(入力シート!J64="","",入力シート!J64)</f>
        <v>区内在住でおおむね60歳以上の人</v>
      </c>
      <c r="AB35" s="36" t="str">
        <f>IF(入力シート!K64="","",入力シート!K64)</f>
        <v>4人/日</v>
      </c>
      <c r="AC35" s="36" t="str">
        <f>IF(入力シート!L64="","",入力シート!L64)</f>
        <v>はつらつセンター参宮橋</v>
      </c>
      <c r="AD35" s="36" t="str">
        <f>IF(入力シート!M64="","",入力シート!M64)</f>
        <v>無料</v>
      </c>
      <c r="AE35" s="36" t="str">
        <f>IF(入力シート!N64="","",入力シート!N64)</f>
        <v>【予約】5352-8805
【問合せ】
㈱渋谷サービス公社（商工会館）
TEL　3406-7641</v>
      </c>
      <c r="AF35" s="36" t="str">
        <f>IF(入力シート!P57="","",入力シート!P57)</f>
        <v>・申込は各施設に電話または窓口
・相談は1人30分程度（重複予約不可）</v>
      </c>
      <c r="AG35" s="37">
        <v>61</v>
      </c>
    </row>
    <row r="36" spans="1:33" s="39" customFormat="1" ht="60" customHeight="1" x14ac:dyDescent="0.7">
      <c r="A36" s="34" t="str">
        <f>IF(入力シート!A50="","",入力シート!A50)</f>
        <v>当日会場受付</v>
      </c>
      <c r="B36" s="36" t="str">
        <f>IF(入力シート!B50="","",入力シート!B50)</f>
        <v>若返るダイヤモンド体操</v>
      </c>
      <c r="C36" s="36" t="str">
        <f>IF(入力シート!C50="","",入力シート!C50)</f>
        <v/>
      </c>
      <c r="D36" s="36" t="str">
        <f>IF(入力シート!D50="","",入力シート!D50)</f>
        <v>座位・立位・エアロビクス・セラバンドを使用した体操</v>
      </c>
      <c r="E36" s="36" t="str">
        <f>IF(入力シート!F50="","",入力シート!F50)</f>
        <v/>
      </c>
      <c r="F36" s="36" t="str">
        <f>IF(入力シート!H50="","",入力シート!H50)</f>
        <v>４月7日～３月30日</v>
      </c>
      <c r="G36" s="36" t="str">
        <f>IF(入力シート!J50="","",入力シート!J50)</f>
        <v>区内在住でおおむね60歳以上の人</v>
      </c>
      <c r="H36" s="36">
        <f>IF(入力シート!K50="","",入力シート!K50)</f>
        <v>15</v>
      </c>
      <c r="I36" s="36" t="str">
        <f>IF(入力シート!L50="","",入力シート!L50)</f>
        <v>はつらつセンターケアステーション本町</v>
      </c>
      <c r="J36" s="36" t="str">
        <f>IF(入力シート!M50="","",入力シート!M50)</f>
        <v>65歳以上1,200円、65歳未満1,850円（保険加入料）</v>
      </c>
      <c r="K36" s="36" t="str">
        <f>IF(入力シート!N50="","",入力シート!N50)</f>
        <v>高齢者福祉課サービス事業係
TEL3463-1873
FAX3463-2873</v>
      </c>
      <c r="L36" s="36" t="str">
        <f>IF(入力シート!P43="","",入力シート!P43)</f>
        <v>水分補給の飲み物、運動できる服装、室内用運動靴、マスク・フェイスシールド着用</v>
      </c>
      <c r="M36" s="37">
        <v>47</v>
      </c>
      <c r="N36" s="38" t="str">
        <f>IF(入力シート!S28="","",入力シート!S28)</f>
        <v>スポーツ振興課スポーツ振興係</v>
      </c>
      <c r="O36" s="38" t="str">
        <f>IF(入力シート!G28="","",入力シート!G28)</f>
        <v>〇</v>
      </c>
      <c r="U36" s="34" t="str">
        <f>IF(入力シート!A65="","",入力シート!A65)</f>
        <v>事前申込</v>
      </c>
      <c r="V36" s="36" t="str">
        <f>IF(入力シート!B65="","",入力シート!B65)</f>
        <v>介護人材養成研修事業</v>
      </c>
      <c r="W36" s="36" t="str">
        <f>IF(入力シート!C65="","",入力シート!C65)</f>
        <v>介護に関する入門的研修＆おしごと相談会</v>
      </c>
      <c r="X36" s="36" t="str">
        <f>IF(入力シート!D65="","",入力シート!D65)</f>
        <v>介護に関する基礎講座
最終日に、区内介護サービス事業所から直接仕事内容について説明を聞くことができる「おしごと相談会」を実施します。</v>
      </c>
      <c r="Y36" s="36" t="str">
        <f>IF(入力シート!F65="","",入力シート!F65)</f>
        <v>～2021年10月4日</v>
      </c>
      <c r="Z36" s="36" t="str">
        <f>IF(入力シート!H65="","",入力シート!H65)</f>
        <v>10月18日(月)10:00~14:45
10月19日(火)10:00~15:00
10月21日(木)10:00~14:45
10月26日(火)10:00~14:30
10月28日(木)10:00~15:00
10月29日(金)10:00~14:45</v>
      </c>
      <c r="AA36" s="36" t="str">
        <f>IF(入力シート!J65="","",入力シート!J65)</f>
        <v>６日間参加できる方
介護の仕事に興味のある方</v>
      </c>
      <c r="AB36" s="36" t="str">
        <f>IF(入力シート!K65="","",入力シート!K65)</f>
        <v>30人</v>
      </c>
      <c r="AC36" s="36" t="str">
        <f>IF(入力シート!L65="","",入力シート!L65)</f>
        <v>渋谷フォーラムエイト６６１号室（渋谷区道玄坂2-10-7　新大宗ビル6階）</v>
      </c>
      <c r="AD36" s="36" t="str">
        <f>IF(入力シート!M65="","",入力シート!M65)</f>
        <v>無料</v>
      </c>
      <c r="AE36" s="36" t="str">
        <f>IF(入力シート!N65="","",入力シート!N65)</f>
        <v>株式会社ミッキーNEXT
03-6913-3017
介護保険課介護相談係
03-3463-2137</v>
      </c>
      <c r="AF36" s="36" t="str">
        <f>IF(入力シート!P58="","",入力シート!P58)</f>
        <v>・申込は各施設に電話または窓口
・相談は1人30分程度（重複予約不可）</v>
      </c>
      <c r="AG36" s="37">
        <v>62</v>
      </c>
    </row>
    <row r="37" spans="1:33" s="39" customFormat="1" ht="60" customHeight="1" x14ac:dyDescent="0.7">
      <c r="A37" s="34" t="str">
        <f>IF(入力シート!A51="","",入力シート!A51)</f>
        <v>当日会場受付</v>
      </c>
      <c r="B37" s="36" t="str">
        <f>IF(入力シート!B51="","",入力シート!B51)</f>
        <v>若返るダイヤモンド体操</v>
      </c>
      <c r="C37" s="36" t="str">
        <f>IF(入力シート!C51="","",入力シート!C51)</f>
        <v/>
      </c>
      <c r="D37" s="36" t="str">
        <f>IF(入力シート!D51="","",入力シート!D51)</f>
        <v>座位・立位・エアロビクス・セラバンドを使用した体操</v>
      </c>
      <c r="E37" s="36" t="str">
        <f>IF(入力シート!F51="","",入力シート!F51)</f>
        <v/>
      </c>
      <c r="F37" s="36" t="str">
        <f>IF(入力シート!H51="","",入力シート!H51)</f>
        <v>４月1日～３月31日</v>
      </c>
      <c r="G37" s="36" t="str">
        <f>IF(入力シート!J51="","",入力シート!J51)</f>
        <v>区内在住でおおむね60歳以上の人</v>
      </c>
      <c r="H37" s="36">
        <f>IF(入力シート!K51="","",入力シート!K51)</f>
        <v>15</v>
      </c>
      <c r="I37" s="36" t="str">
        <f>IF(入力シート!L51="","",入力シート!L51)</f>
        <v>恵比寿社会教育館</v>
      </c>
      <c r="J37" s="36" t="str">
        <f>IF(入力シート!M51="","",入力シート!M51)</f>
        <v>65歳以上1,200円、65歳未満1,850円（保険加入料）</v>
      </c>
      <c r="K37" s="36" t="str">
        <f>IF(入力シート!N51="","",入力シート!N51)</f>
        <v>高齢者福祉課サービス事業係
TEL3463-1873
FAX3463-2873</v>
      </c>
      <c r="L37" s="36" t="str">
        <f>IF(入力シート!P44="","",入力シート!P44)</f>
        <v>水分補給の飲み物、運動できる服装、室内用運動靴、マスク・フェイスシールド着用</v>
      </c>
      <c r="M37" s="37">
        <v>48</v>
      </c>
      <c r="N37" s="38" t="str">
        <f>IF(入力シート!S29="","",入力シート!S29)</f>
        <v>スポーツ振興課スポーツ振興係</v>
      </c>
      <c r="O37" s="38" t="str">
        <f>IF(入力シート!G29="","",入力シート!G29)</f>
        <v>〇</v>
      </c>
      <c r="U37" s="34" t="str">
        <f>IF(入力シート!A66="","",入力シート!A66)</f>
        <v>事前申込</v>
      </c>
      <c r="V37" s="36" t="str">
        <f>IF(入力シート!B66="","",入力シート!B66)</f>
        <v>通いの場等活動支援事業</v>
      </c>
      <c r="W37" s="88" t="str">
        <f>IF(入力シート!C66="","",入力シート!C66)</f>
        <v>フレイル予防のための通いの場・自主グループ立ち上げ支援研修</v>
      </c>
      <c r="X37" s="36" t="str">
        <f>IF(入力シート!D66="","",入力シート!D66)</f>
        <v>内容：運動・栄養・口腔などのプログラム体験とグループディスカッションを通して、フレイル予防に関する基礎知識とグループの立ち上げ方法を学ぶ研修</v>
      </c>
      <c r="Y37" s="36" t="str">
        <f>IF(入力シート!F66="","",入力シート!F66)</f>
        <v>2021年9月6日～2021年10月15日</v>
      </c>
      <c r="Z37" s="36" t="str">
        <f>IF(入力シート!H66="","",入力シート!H66)</f>
        <v>2021年10月18日～2021年12月20日、月曜日、14:00～16:15</v>
      </c>
      <c r="AA37" s="36" t="str">
        <f>IF(入力シート!J66="","",入力シート!J66)</f>
        <v>渋谷区内で主に６５歳以上が参加する週１回以上の通いの場・自主グループなどの新規立ち上げを検討している方</v>
      </c>
      <c r="AB37" s="36" t="str">
        <f>IF(入力シート!K66="","",入力シート!K66)</f>
        <v>14人</v>
      </c>
      <c r="AC37" s="36" t="str">
        <f>IF(入力シート!L66="","",入力シート!L66)</f>
        <v>渋谷生涯活躍ネットワーク・シブカツ</v>
      </c>
      <c r="AD37" s="36" t="str">
        <f>IF(入力シート!M66="","",入力シート!M66)</f>
        <v>無料</v>
      </c>
      <c r="AE37" s="36" t="str">
        <f>IF(入力シート!N66="","",入力シート!N66)</f>
        <v>介護保険課介護総合事業係
電話：3463-1888</v>
      </c>
      <c r="AF37" s="36" t="str">
        <f>IF(入力シート!P59="","",入力シート!P59)</f>
        <v>・申込は各施設に電話または窓口
・相談は1人30分程度（重複予約不可）</v>
      </c>
      <c r="AG37" s="37">
        <v>63</v>
      </c>
    </row>
    <row r="38" spans="1:33" s="39" customFormat="1" ht="60" customHeight="1" x14ac:dyDescent="0.7">
      <c r="A38" s="34" t="str">
        <f>IF(入力シート!A52="","",入力シート!A52)</f>
        <v>随時申込</v>
      </c>
      <c r="B38" s="36" t="str">
        <f>IF(入力シート!B52="","",入力シート!B52)</f>
        <v>シルバー人材センター　入会説明会</v>
      </c>
      <c r="C38" s="36" t="str">
        <f>IF(入力シート!C52="","",入力シート!C52)</f>
        <v/>
      </c>
      <c r="D38" s="36" t="str">
        <f>IF(入力シート!D52="","",入力シート!D52)</f>
        <v>当センター概要説明（DVD)、面談</v>
      </c>
      <c r="E38" s="36" t="str">
        <f>IF(入力シート!F52="","",入力シート!F52)</f>
        <v/>
      </c>
      <c r="F38" s="36" t="str">
        <f>IF(入力シート!H52="","",入力シート!H52)</f>
        <v/>
      </c>
      <c r="G38" s="36" t="str">
        <f>IF(入力シート!J52="","",入力シート!J52)</f>
        <v>区内在住でおおむね60歳以上の人</v>
      </c>
      <c r="H38" s="36" t="str">
        <f>IF(入力シート!K52="","",入力シート!K52)</f>
        <v>10人</v>
      </c>
      <c r="I38" s="36" t="str">
        <f>IF(入力シート!L52="","",入力シート!L52)</f>
        <v>総合ケアコミュニティ・せせらぎ</v>
      </c>
      <c r="J38" s="36" t="str">
        <f>IF(入力シート!M52="","",入力シート!M52)</f>
        <v>2000円</v>
      </c>
      <c r="K38" s="36" t="str">
        <f>IF(入力シート!N52="","",入力シート!N52)</f>
        <v>渋谷区シルバー人材センター
電話：5465-1876　　　FAX：3466-1874</v>
      </c>
      <c r="L38" s="36" t="str">
        <f>IF(入力シート!P45="","",入力シート!P45)</f>
        <v>水分補給の飲み物、運動できる服装、室内用運動靴、マスク・フェイスシールド着用</v>
      </c>
      <c r="M38" s="37">
        <v>49</v>
      </c>
      <c r="N38" s="38" t="str">
        <f>IF(入力シート!S30="","",入力シート!S30)</f>
        <v>スポーツ振興課スポーツ振興係</v>
      </c>
      <c r="O38" s="38" t="str">
        <f>IF(入力シート!G30="","",入力シート!G30)</f>
        <v>〇</v>
      </c>
    </row>
    <row r="39" spans="1:33" s="39" customFormat="1" ht="60" customHeight="1" x14ac:dyDescent="0.7">
      <c r="A39" s="34" t="str">
        <f>IF(入力シート!A53="","",入力シート!A53)</f>
        <v>随時申込</v>
      </c>
      <c r="B39" s="36" t="str">
        <f>IF(入力シート!B53="","",入力シート!B53)</f>
        <v>シルバー人材センター　入会説明会</v>
      </c>
      <c r="C39" s="36" t="str">
        <f>IF(入力シート!C53="","",入力シート!C53)</f>
        <v/>
      </c>
      <c r="D39" s="36" t="str">
        <f>IF(入力シート!D53="","",入力シート!D53)</f>
        <v>当センター概要説明（DVD)、面談</v>
      </c>
      <c r="E39" s="36" t="str">
        <f>IF(入力シート!F53="","",入力シート!F53)</f>
        <v/>
      </c>
      <c r="F39" s="36" t="str">
        <f>IF(入力シート!H53="","",入力シート!H53)</f>
        <v/>
      </c>
      <c r="G39" s="36" t="str">
        <f>IF(入力シート!J53="","",入力シート!J53)</f>
        <v>区内在住でおおむね60歳以上の人</v>
      </c>
      <c r="H39" s="36" t="str">
        <f>IF(入力シート!K53="","",入力シート!K53)</f>
        <v>10人</v>
      </c>
      <c r="I39" s="36" t="str">
        <f>IF(入力シート!L53="","",入力シート!L53)</f>
        <v>渋谷生涯活躍ネットワーク・シブカツ</v>
      </c>
      <c r="J39" s="36" t="str">
        <f>IF(入力シート!M53="","",入力シート!M53)</f>
        <v>2000円</v>
      </c>
      <c r="K39" s="36" t="str">
        <f>IF(入力シート!N53="","",入力シート!N53)</f>
        <v>渋谷区シルバー人材センター
電話：5465-1876　　　FAX：3466-1874</v>
      </c>
      <c r="L39" s="36" t="str">
        <f>IF(入力シート!P46="","",入力シート!P46)</f>
        <v>水分補給の飲み物、運動できる服装、室内用運動靴、マスク着用</v>
      </c>
      <c r="M39" s="37">
        <v>50</v>
      </c>
      <c r="N39" s="38" t="str">
        <f>IF(入力シート!S31="","",入力シート!S31)</f>
        <v>スポーツ振興課スポーツ振興係</v>
      </c>
      <c r="O39" s="38" t="str">
        <f>IF(入力シート!G31="","",入力シート!G31)</f>
        <v>〇</v>
      </c>
    </row>
    <row r="40" spans="1:33" s="39" customFormat="1" ht="60" customHeight="1" x14ac:dyDescent="0.7">
      <c r="A40" s="34" t="str">
        <f>IF(入力シート!A54="","",入力シート!A54)</f>
        <v>事前申込</v>
      </c>
      <c r="B40" s="36" t="str">
        <f>IF(入力シート!B54="","",入力シート!B54)</f>
        <v>なんでもスマホ相談</v>
      </c>
      <c r="C40" s="36" t="str">
        <f>IF(入力シート!C54="","",入力シート!C54)</f>
        <v/>
      </c>
      <c r="D40" s="36" t="str">
        <f>IF(入力シート!D54="","",入力シート!D54)</f>
        <v>スマホの基本操作、メールの送受信、インターネット検索等を相談できます。</v>
      </c>
      <c r="E40" s="36" t="str">
        <f>IF(入力シート!F54="","",入力シート!F54)</f>
        <v>2021年4月16日～</v>
      </c>
      <c r="F40" s="36" t="str">
        <f>IF(入力シート!H54="","",入力シート!H54)</f>
        <v>毎週（火）（金）
11:30～18:30</v>
      </c>
      <c r="G40" s="36" t="str">
        <f>IF(入力シート!J54="","",入力シート!J54)</f>
        <v>区内在住でおおむね60歳以上の人</v>
      </c>
      <c r="H40" s="36" t="str">
        <f>IF(入力シート!K54="","",入力シート!K54)</f>
        <v>8人/日</v>
      </c>
      <c r="I40" s="36" t="str">
        <f>IF(入力シート!L54="","",入力シート!L54)</f>
        <v>渋谷生涯活躍ネットワーク・シブカツ（渋谷ヒカリエ8階）</v>
      </c>
      <c r="J40" s="36" t="str">
        <f>IF(入力シート!M54="","",入力シート!M54)</f>
        <v>無料</v>
      </c>
      <c r="K40" s="36" t="str">
        <f>IF(入力シート!N54="","",入力シート!N54)</f>
        <v>【予約】6451-1418
【問合せ】
㈱渋谷サービス公社（商工会館）
TEL　3406-7641</v>
      </c>
      <c r="L40" s="36" t="str">
        <f>IF(入力シート!P47="","",入力シート!P47)</f>
        <v>水分補給の飲み物、運動できる服装、マスク着用</v>
      </c>
      <c r="M40" s="37">
        <v>51</v>
      </c>
      <c r="N40" s="38" t="str">
        <f>IF(入力シート!S32="","",入力シート!S32)</f>
        <v>スポーツ振興課スポーツ振興係</v>
      </c>
      <c r="O40" s="38" t="str">
        <f>IF(入力シート!G32="","",入力シート!G32)</f>
        <v>〇</v>
      </c>
    </row>
    <row r="41" spans="1:33" s="39" customFormat="1" ht="60" customHeight="1" x14ac:dyDescent="0.7">
      <c r="A41" s="34" t="str">
        <f>IF(入力シート!A55="","",入力シート!A55)</f>
        <v>事前申込</v>
      </c>
      <c r="B41" s="36" t="str">
        <f>IF(入力シート!B55="","",入力シート!B55)</f>
        <v>なんでもスマホ相談</v>
      </c>
      <c r="C41" s="36" t="str">
        <f>IF(入力シート!C55="","",入力シート!C55)</f>
        <v/>
      </c>
      <c r="D41" s="36" t="str">
        <f>IF(入力シート!D55="","",入力シート!D55)</f>
        <v>スマホの基本操作、メールの送受信、インターネット検索等を相談できます。</v>
      </c>
      <c r="E41" s="36" t="str">
        <f>IF(入力シート!F55="","",入力シート!F55)</f>
        <v>2021年4月16日～</v>
      </c>
      <c r="F41" s="36" t="str">
        <f>IF(入力シート!H55="","",入力シート!H55)</f>
        <v>毎週（月）
9:00～12:00</v>
      </c>
      <c r="G41" s="36" t="str">
        <f>IF(入力シート!J55="","",入力シート!J55)</f>
        <v>区内在住でおおむね60歳以上の人</v>
      </c>
      <c r="H41" s="36" t="str">
        <f>IF(入力シート!K55="","",入力シート!K55)</f>
        <v>4人/日</v>
      </c>
      <c r="I41" s="36" t="str">
        <f>IF(入力シート!L55="","",入力シート!L55)</f>
        <v>地域交流センター恵比寿</v>
      </c>
      <c r="J41" s="36" t="str">
        <f>IF(入力シート!M55="","",入力シート!M55)</f>
        <v>無料</v>
      </c>
      <c r="K41" s="36" t="str">
        <f>IF(入力シート!N55="","",入力シート!N55)</f>
        <v>【予約】3461-3453
【問合せ】
㈱渋谷サービス公社（商工会館）
TEL　3406-7641</v>
      </c>
      <c r="L41" s="36" t="str">
        <f>IF(入力シート!P48="","",入力シート!P48)</f>
        <v>水分補給の飲み物、運動できる服装、マスク着用</v>
      </c>
      <c r="M41" s="37">
        <v>52</v>
      </c>
      <c r="N41" s="38" t="str">
        <f>IF(入力シート!S33="","",入力シート!S33)</f>
        <v>スポーツ振興課スポーツ振興係</v>
      </c>
      <c r="O41" s="38" t="str">
        <f>IF(入力シート!G33="","",入力シート!G33)</f>
        <v>〇</v>
      </c>
    </row>
    <row r="42" spans="1:33" s="39" customFormat="1" ht="60" customHeight="1" x14ac:dyDescent="0.7">
      <c r="A42" s="34" t="str">
        <f>IF(入力シート!A56="","",入力シート!A56)</f>
        <v>事前申込</v>
      </c>
      <c r="B42" s="36" t="str">
        <f>IF(入力シート!B56="","",入力シート!B56)</f>
        <v>なんでもスマホ相談</v>
      </c>
      <c r="C42" s="36" t="str">
        <f>IF(入力シート!C56="","",入力シート!C56)</f>
        <v/>
      </c>
      <c r="D42" s="36" t="str">
        <f>IF(入力シート!D56="","",入力シート!D56)</f>
        <v>スマホの基本操作、メールの送受信、インターネット検索等を相談できます。</v>
      </c>
      <c r="E42" s="36" t="str">
        <f>IF(入力シート!F56="","",入力シート!F56)</f>
        <v>2021年4月16日～</v>
      </c>
      <c r="F42" s="36" t="str">
        <f>IF(入力シート!H56="","",入力シート!H56)</f>
        <v>毎週（月）
13:45～16:45</v>
      </c>
      <c r="G42" s="36" t="str">
        <f>IF(入力シート!J56="","",入力シート!J56)</f>
        <v>区内在住でおおむね60歳以上の人</v>
      </c>
      <c r="H42" s="36" t="str">
        <f>IF(入力シート!K56="","",入力シート!K56)</f>
        <v>4人/日</v>
      </c>
      <c r="I42" s="36" t="str">
        <f>IF(入力シート!L56="","",入力シート!L56)</f>
        <v>地域交流センター新橋</v>
      </c>
      <c r="J42" s="36" t="str">
        <f>IF(入力シート!M56="","",入力シート!M56)</f>
        <v>無料</v>
      </c>
      <c r="K42" s="36" t="str">
        <f>IF(入力シート!N56="","",入力シート!N56)</f>
        <v>【予約】3444-0461
【問合せ】
㈱渋谷サービス公社（商工会館）
TEL　3406-7641</v>
      </c>
      <c r="L42" s="36" t="str">
        <f>IF(入力シート!P49="","",入力シート!P49)</f>
        <v>水分補給の飲み物、運動できる服装、マスク着用</v>
      </c>
      <c r="M42" s="37">
        <v>53</v>
      </c>
      <c r="N42" s="38" t="str">
        <f>IF(入力シート!S34="","",入力シート!S34)</f>
        <v>スポーツ振興課スポーツ振興係</v>
      </c>
      <c r="O42" s="38" t="str">
        <f>IF(入力シート!G34="","",入力シート!G34)</f>
        <v>〇</v>
      </c>
    </row>
    <row r="43" spans="1:33" s="39" customFormat="1" ht="60" customHeight="1" x14ac:dyDescent="0.7">
      <c r="A43" s="34" t="str">
        <f>IF(入力シート!A57="","",入力シート!A57)</f>
        <v>事前申込</v>
      </c>
      <c r="B43" s="36" t="str">
        <f>IF(入力シート!B57="","",入力シート!B57)</f>
        <v>なんでもスマホ相談</v>
      </c>
      <c r="C43" s="36" t="str">
        <f>IF(入力シート!C57="","",入力シート!C57)</f>
        <v/>
      </c>
      <c r="D43" s="36" t="str">
        <f>IF(入力シート!D57="","",入力シート!D57)</f>
        <v>スマホの基本操作、メールの送受信、インターネット検索等を相談できます。</v>
      </c>
      <c r="E43" s="36" t="str">
        <f>IF(入力シート!F57="","",入力シート!F57)</f>
        <v>2021年4月16日～</v>
      </c>
      <c r="F43" s="36" t="str">
        <f>IF(入力シート!H57="","",入力シート!H57)</f>
        <v>毎週（火）
9:00～12:00</v>
      </c>
      <c r="G43" s="36" t="str">
        <f>IF(入力シート!J57="","",入力シート!J57)</f>
        <v>区内在住でおおむね60歳以上の人</v>
      </c>
      <c r="H43" s="36" t="str">
        <f>IF(入力シート!K57="","",入力シート!K57)</f>
        <v>4人/日</v>
      </c>
      <c r="I43" s="36" t="str">
        <f>IF(入力シート!L57="","",入力シート!L57)</f>
        <v>地域交流センター上原</v>
      </c>
      <c r="J43" s="36" t="str">
        <f>IF(入力シート!M57="","",入力シート!M57)</f>
        <v>無料</v>
      </c>
      <c r="K43" s="36" t="str">
        <f>IF(入力シート!N57="","",入力シート!N57)</f>
        <v>【予約】3467-1349
【問合せ】
㈱渋谷サービス公社（商工会館）
TEL　3406-7641</v>
      </c>
      <c r="L43" s="36" t="str">
        <f>IF(入力シート!P50="","",入力シート!P50)</f>
        <v>水分補給の飲み物、運動できる服装、マスク着用</v>
      </c>
      <c r="M43" s="37">
        <v>54</v>
      </c>
      <c r="N43" s="38" t="str">
        <f>IF(入力シート!S35="","",入力シート!S35)</f>
        <v>スポーツ振興課スポーツ振興係</v>
      </c>
      <c r="O43" s="38" t="str">
        <f>IF(入力シート!G35="","",入力シート!G35)</f>
        <v>〇</v>
      </c>
    </row>
    <row r="44" spans="1:33" s="39" customFormat="1" ht="60" customHeight="1" x14ac:dyDescent="0.7">
      <c r="A44" s="34" t="str">
        <f>IF(入力シート!A58="","",入力シート!A58)</f>
        <v>事前申込</v>
      </c>
      <c r="B44" s="36" t="str">
        <f>IF(入力シート!B58="","",入力シート!B58)</f>
        <v>なんでもスマホ相談</v>
      </c>
      <c r="C44" s="36" t="str">
        <f>IF(入力シート!C58="","",入力シート!C58)</f>
        <v/>
      </c>
      <c r="D44" s="36" t="str">
        <f>IF(入力シート!D58="","",入力シート!D58)</f>
        <v>スマホの基本操作、メールの送受信、インターネット検索等を相談できます。</v>
      </c>
      <c r="E44" s="36" t="str">
        <f>IF(入力シート!F58="","",入力シート!F58)</f>
        <v>2021年4月16日～</v>
      </c>
      <c r="F44" s="36" t="str">
        <f>IF(入力シート!H58="","",入力シート!H58)</f>
        <v>毎週（火）
13:45～16:45</v>
      </c>
      <c r="G44" s="36" t="str">
        <f>IF(入力シート!J58="","",入力シート!J58)</f>
        <v>区内在住でおおむね60歳以上の人</v>
      </c>
      <c r="H44" s="36" t="str">
        <f>IF(入力シート!K58="","",入力シート!K58)</f>
        <v>4人/日</v>
      </c>
      <c r="I44" s="36" t="str">
        <f>IF(入力シート!L58="","",入力シート!L58)</f>
        <v>地域交流センター西原</v>
      </c>
      <c r="J44" s="36" t="str">
        <f>IF(入力シート!M58="","",入力シート!M58)</f>
        <v>無料</v>
      </c>
      <c r="K44" s="36" t="str">
        <f>IF(入力シート!N58="","",入力シート!N58)</f>
        <v>【予約】3466－0890
【問合せ】
㈱渋谷サービス公社（商工会館）
TEL　3406-7641</v>
      </c>
      <c r="L44" s="36" t="str">
        <f>IF(入力シート!P51="","",入力シート!P51)</f>
        <v>水分補給の飲み物、運動できる服装、マスク着用</v>
      </c>
      <c r="M44" s="37">
        <v>55</v>
      </c>
      <c r="N44" s="38" t="str">
        <f>IF(入力シート!S36="","",入力シート!S36)</f>
        <v>スポーツ振興課スポーツ振興係</v>
      </c>
      <c r="O44" s="38" t="str">
        <f>IF(入力シート!G36="","",入力シート!G36)</f>
        <v>〇</v>
      </c>
    </row>
    <row r="45" spans="1:33" s="39" customFormat="1" ht="60" customHeight="1" x14ac:dyDescent="0.7">
      <c r="N45" s="38" t="str">
        <f>IF(入力シート!S37="","",入力シート!S37)</f>
        <v>スポーツ振興課スポーツ振興係</v>
      </c>
      <c r="O45" s="38" t="str">
        <f>IF(入力シート!G37="","",入力シート!G37)</f>
        <v>〇</v>
      </c>
    </row>
    <row r="46" spans="1:33" s="39" customFormat="1" ht="60" customHeight="1" x14ac:dyDescent="0.7">
      <c r="N46" s="38" t="str">
        <f>IF(入力シート!S38="","",入力シート!S38)</f>
        <v>環境政策部環境政策課環境政策係</v>
      </c>
      <c r="O46" s="38" t="str">
        <f>IF(入力シート!G38="","",入力シート!G38)</f>
        <v>〇</v>
      </c>
    </row>
    <row r="47" spans="1:33" s="39" customFormat="1" ht="60" customHeight="1" x14ac:dyDescent="0.7">
      <c r="N47" s="38" t="str">
        <f>IF(入力シート!S39="","",入力シート!S39)</f>
        <v>環境政策部環境政策課環境政策係</v>
      </c>
      <c r="O47" s="38" t="str">
        <f>IF(入力シート!G39="","",入力シート!G39)</f>
        <v>〇</v>
      </c>
    </row>
    <row r="48" spans="1:33" s="39" customFormat="1" ht="60" customHeight="1" x14ac:dyDescent="0.7">
      <c r="N48" s="38" t="str">
        <f>IF(入力シート!S40="","",入力シート!S40)</f>
        <v>環境政策部環境政策課環境政策係</v>
      </c>
      <c r="O48" s="38" t="str">
        <f>IF(入力シート!G40="","",入力シート!G40)</f>
        <v>〇</v>
      </c>
    </row>
    <row r="49" spans="14:62" s="39" customFormat="1" ht="60" customHeight="1" x14ac:dyDescent="0.7">
      <c r="N49" s="38" t="str">
        <f>IF(入力シート!S41="","",入力シート!S41)</f>
        <v>環境政策部環境政策課環境政策係</v>
      </c>
      <c r="O49" s="38" t="str">
        <f>IF(入力シート!G41="","",入力シート!G41)</f>
        <v>〇</v>
      </c>
    </row>
    <row r="50" spans="14:62" s="39" customFormat="1" ht="60" customHeight="1" x14ac:dyDescent="0.7">
      <c r="N50" s="38" t="str">
        <f>IF(入力シート!S42="","",入力シート!S42)</f>
        <v/>
      </c>
      <c r="O50" s="38" t="str">
        <f>IF(入力シート!G42="","",入力シート!G42)</f>
        <v/>
      </c>
    </row>
    <row r="51" spans="14:62" s="39" customFormat="1" ht="60" customHeight="1" x14ac:dyDescent="0.7">
      <c r="N51" s="38" t="str">
        <f>IF(入力シート!S43="","",入力シート!S43)</f>
        <v>福祉部高齢者福祉課サービス事業係</v>
      </c>
      <c r="O51" s="38" t="str">
        <f>IF(入力シート!G43="","",入力シート!G43)</f>
        <v>〇</v>
      </c>
    </row>
    <row r="52" spans="14:62" s="39" customFormat="1" ht="60" customHeight="1" x14ac:dyDescent="0.7">
      <c r="N52" s="38" t="str">
        <f>IF(入力シート!S44="","",入力シート!S44)</f>
        <v>福祉部高齢者福祉課サービス事業係</v>
      </c>
      <c r="O52" s="38" t="str">
        <f>IF(入力シート!G44="","",入力シート!G44)</f>
        <v>〇</v>
      </c>
    </row>
    <row r="53" spans="14:62" s="39" customFormat="1" ht="60" customHeight="1" x14ac:dyDescent="0.7">
      <c r="N53" s="38" t="str">
        <f>IF(入力シート!S45="","",入力シート!S45)</f>
        <v>福祉部高齢者福祉課サービス事業係</v>
      </c>
      <c r="O53" s="38" t="str">
        <f>IF(入力シート!G45="","",入力シート!G45)</f>
        <v>〇</v>
      </c>
    </row>
    <row r="54" spans="14:62" s="39" customFormat="1" ht="60" customHeight="1" x14ac:dyDescent="0.7">
      <c r="N54" s="38" t="str">
        <f>IF(入力シート!S46="","",入力シート!S46)</f>
        <v>福祉部高齢者福祉課サービス事業係</v>
      </c>
      <c r="O54" s="38" t="str">
        <f>IF(入力シート!G46="","",入力シート!G46)</f>
        <v>〇</v>
      </c>
    </row>
    <row r="55" spans="14:62" s="39" customFormat="1" ht="60" customHeight="1" x14ac:dyDescent="0.7">
      <c r="N55" s="38" t="str">
        <f>IF(入力シート!S47="","",入力シート!S47)</f>
        <v>福祉部高齢者福祉課サービス事業係</v>
      </c>
      <c r="O55" s="38" t="str">
        <f>IF(入力シート!G47="","",入力シート!G47)</f>
        <v>〇</v>
      </c>
    </row>
    <row r="56" spans="14:62" s="39" customFormat="1" ht="60" customHeight="1" x14ac:dyDescent="0.7">
      <c r="N56" s="38" t="str">
        <f>IF(入力シート!S48="","",入力シート!S48)</f>
        <v>福祉部高齢者福祉課サービス事業係</v>
      </c>
      <c r="O56" s="38" t="str">
        <f>IF(入力シート!G48="","",入力シート!G48)</f>
        <v>〇</v>
      </c>
    </row>
    <row r="57" spans="14:62" s="39" customFormat="1" ht="60" customHeight="1" x14ac:dyDescent="0.7">
      <c r="N57" s="38" t="str">
        <f>IF(入力シート!S49="","",入力シート!S49)</f>
        <v>福祉部高齢者福祉課サービス事業係</v>
      </c>
      <c r="O57" s="38" t="str">
        <f>IF(入力シート!G49="","",入力シート!G49)</f>
        <v>〇</v>
      </c>
      <c r="AX57" s="34" t="str">
        <f>IF(入力シート!A67="","",入力シート!A67)</f>
        <v/>
      </c>
      <c r="AY57" s="36" t="str">
        <f>IF(入力シート!B67="","",入力シート!B67)</f>
        <v/>
      </c>
      <c r="AZ57" s="36" t="str">
        <f>IF(入力シート!C67="","",入力シート!C67)</f>
        <v/>
      </c>
      <c r="BA57" s="36" t="str">
        <f>IF(入力シート!D67="","",入力シート!D67)</f>
        <v/>
      </c>
      <c r="BB57" s="36" t="str">
        <f>IF(入力シート!F67="","",入力シート!F67)</f>
        <v/>
      </c>
      <c r="BC57" s="36" t="str">
        <f>IF(入力シート!H67="","",入力シート!H67)</f>
        <v/>
      </c>
      <c r="BD57" s="36" t="str">
        <f>IF(入力シート!J67="","",入力シート!J67)</f>
        <v/>
      </c>
      <c r="BE57" s="36" t="str">
        <f>IF(入力シート!K67="","",入力シート!K67)</f>
        <v/>
      </c>
      <c r="BF57" s="36" t="str">
        <f>IF(入力シート!L67="","",入力シート!L67)</f>
        <v/>
      </c>
      <c r="BG57" s="36" t="str">
        <f>IF(入力シート!M67="","",入力シート!M67)</f>
        <v/>
      </c>
      <c r="BH57" s="36" t="str">
        <f>IF(入力シート!N67="","",入力シート!N67)</f>
        <v/>
      </c>
      <c r="BI57" s="36" t="str">
        <f>IF(入力シート!P60="","",入力シート!P60)</f>
        <v>・申込は各施設に電話または窓口
・相談は1人30分程度（重複予約不可）</v>
      </c>
      <c r="BJ57" s="37">
        <v>64</v>
      </c>
    </row>
    <row r="58" spans="14:62" s="39" customFormat="1" ht="60" customHeight="1" x14ac:dyDescent="0.7">
      <c r="N58" s="38" t="str">
        <f>IF(入力シート!S50="","",入力シート!S50)</f>
        <v>福祉部高齢者福祉課サービス事業係</v>
      </c>
      <c r="O58" s="38" t="str">
        <f>IF(入力シート!G50="","",入力シート!G50)</f>
        <v>〇</v>
      </c>
      <c r="AX58" s="34" t="str">
        <f>IF(入力シート!A68="","",入力シート!A68)</f>
        <v/>
      </c>
      <c r="AY58" s="36" t="str">
        <f>IF(入力シート!B68="","",入力シート!B68)</f>
        <v/>
      </c>
      <c r="AZ58" s="36" t="str">
        <f>IF(入力シート!C68="","",入力シート!C68)</f>
        <v/>
      </c>
      <c r="BA58" s="36" t="str">
        <f>IF(入力シート!D68="","",入力シート!D68)</f>
        <v/>
      </c>
      <c r="BB58" s="36" t="str">
        <f>IF(入力シート!F68="","",入力シート!F68)</f>
        <v/>
      </c>
      <c r="BC58" s="36" t="str">
        <f>IF(入力シート!H68="","",入力シート!H68)</f>
        <v/>
      </c>
      <c r="BD58" s="36" t="str">
        <f>IF(入力シート!J68="","",入力シート!J68)</f>
        <v/>
      </c>
      <c r="BE58" s="36" t="str">
        <f>IF(入力シート!K68="","",入力シート!K68)</f>
        <v/>
      </c>
      <c r="BF58" s="36" t="str">
        <f>IF(入力シート!L68="","",入力シート!L68)</f>
        <v/>
      </c>
      <c r="BG58" s="36" t="str">
        <f>IF(入力シート!M68="","",入力シート!M68)</f>
        <v/>
      </c>
      <c r="BH58" s="36" t="str">
        <f>IF(入力シート!N68="","",入力シート!N68)</f>
        <v/>
      </c>
      <c r="BI58" s="36" t="str">
        <f>IF(入力シート!P61="","",入力シート!P61)</f>
        <v>・申込は各施設に電話または窓口
・相談は1人30分程度（重複予約不可）</v>
      </c>
      <c r="BJ58" s="37">
        <v>65</v>
      </c>
    </row>
    <row r="59" spans="14:62" s="39" customFormat="1" ht="60" customHeight="1" x14ac:dyDescent="0.7">
      <c r="N59" s="38" t="str">
        <f>IF(入力シート!S51="","",入力シート!S51)</f>
        <v>福祉部高齢者福祉課サービス事業係</v>
      </c>
      <c r="O59" s="38" t="str">
        <f>IF(入力シート!G51="","",入力シート!G51)</f>
        <v>〇</v>
      </c>
      <c r="AX59" s="34" t="str">
        <f>IF(入力シート!A69="","",入力シート!A69)</f>
        <v/>
      </c>
      <c r="AY59" s="36" t="str">
        <f>IF(入力シート!B69="","",入力シート!B69)</f>
        <v/>
      </c>
      <c r="AZ59" s="36" t="str">
        <f>IF(入力シート!C69="","",入力シート!C69)</f>
        <v/>
      </c>
      <c r="BA59" s="36" t="str">
        <f>IF(入力シート!D69="","",入力シート!D69)</f>
        <v/>
      </c>
      <c r="BB59" s="36" t="str">
        <f>IF(入力シート!F69="","",入力シート!F69)</f>
        <v/>
      </c>
      <c r="BC59" s="36" t="str">
        <f>IF(入力シート!H69="","",入力シート!H69)</f>
        <v/>
      </c>
      <c r="BD59" s="36" t="str">
        <f>IF(入力シート!J69="","",入力シート!J69)</f>
        <v/>
      </c>
      <c r="BE59" s="36" t="str">
        <f>IF(入力シート!K69="","",入力シート!K69)</f>
        <v/>
      </c>
      <c r="BF59" s="36" t="str">
        <f>IF(入力シート!L69="","",入力シート!L69)</f>
        <v/>
      </c>
      <c r="BG59" s="36" t="str">
        <f>IF(入力シート!M69="","",入力シート!M69)</f>
        <v/>
      </c>
      <c r="BH59" s="36" t="str">
        <f>IF(入力シート!N69="","",入力シート!N69)</f>
        <v/>
      </c>
      <c r="BI59" s="36" t="str">
        <f>IF(入力シート!P62="","",入力シート!P62)</f>
        <v>・申込は各施設に電話または窓口
・相談は1人30分程度（重複予約不可）</v>
      </c>
      <c r="BJ59" s="37">
        <v>66</v>
      </c>
    </row>
    <row r="60" spans="14:62" s="39" customFormat="1" ht="60" customHeight="1" x14ac:dyDescent="0.7">
      <c r="N60" s="38" t="str">
        <f>IF(入力シート!S52="","",入力シート!S52)</f>
        <v/>
      </c>
      <c r="O60" s="38" t="str">
        <f>IF(入力シート!G52="","",入力シート!G52)</f>
        <v/>
      </c>
      <c r="AX60" s="34" t="str">
        <f>IF(入力シート!A70="","",入力シート!A70)</f>
        <v/>
      </c>
      <c r="AY60" s="36" t="str">
        <f>IF(入力シート!B70="","",入力シート!B70)</f>
        <v/>
      </c>
      <c r="AZ60" s="36" t="str">
        <f>IF(入力シート!C70="","",入力シート!C70)</f>
        <v/>
      </c>
      <c r="BA60" s="36" t="str">
        <f>IF(入力シート!D70="","",入力シート!D70)</f>
        <v/>
      </c>
      <c r="BB60" s="36" t="str">
        <f>IF(入力シート!F70="","",入力シート!F70)</f>
        <v/>
      </c>
      <c r="BC60" s="36" t="str">
        <f>IF(入力シート!H70="","",入力シート!H70)</f>
        <v/>
      </c>
      <c r="BD60" s="36" t="str">
        <f>IF(入力シート!J70="","",入力シート!J70)</f>
        <v/>
      </c>
      <c r="BE60" s="36" t="str">
        <f>IF(入力シート!K70="","",入力シート!K70)</f>
        <v/>
      </c>
      <c r="BF60" s="36" t="str">
        <f>IF(入力シート!L70="","",入力シート!L70)</f>
        <v/>
      </c>
      <c r="BG60" s="36" t="str">
        <f>IF(入力シート!M70="","",入力シート!M70)</f>
        <v/>
      </c>
      <c r="BH60" s="36" t="str">
        <f>IF(入力シート!N70="","",入力シート!N70)</f>
        <v/>
      </c>
      <c r="BI60" s="36" t="str">
        <f>IF(入力シート!P63="","",入力シート!P63)</f>
        <v>・申込は各施設に電話または窓口
・相談は1人30分程度（重複予約不可）</v>
      </c>
      <c r="BJ60" s="37">
        <v>67</v>
      </c>
    </row>
    <row r="61" spans="14:62" s="39" customFormat="1" ht="60" customHeight="1" x14ac:dyDescent="0.7">
      <c r="N61" s="38" t="str">
        <f>IF(入力シート!S53="","",入力シート!S53)</f>
        <v/>
      </c>
      <c r="O61" s="38" t="str">
        <f>IF(入力シート!G53="","",入力シート!G53)</f>
        <v/>
      </c>
      <c r="AX61" s="34" t="str">
        <f>IF(入力シート!A71="","",入力シート!A71)</f>
        <v/>
      </c>
      <c r="AY61" s="36" t="str">
        <f>IF(入力シート!B71="","",入力シート!B71)</f>
        <v/>
      </c>
      <c r="AZ61" s="36" t="str">
        <f>IF(入力シート!C71="","",入力シート!C71)</f>
        <v/>
      </c>
      <c r="BA61" s="36" t="str">
        <f>IF(入力シート!D71="","",入力シート!D71)</f>
        <v/>
      </c>
      <c r="BB61" s="36" t="str">
        <f>IF(入力シート!F71="","",入力シート!F71)</f>
        <v/>
      </c>
      <c r="BC61" s="36" t="str">
        <f>IF(入力シート!H71="","",入力シート!H71)</f>
        <v/>
      </c>
      <c r="BD61" s="36" t="str">
        <f>IF(入力シート!J71="","",入力シート!J71)</f>
        <v/>
      </c>
      <c r="BE61" s="36" t="str">
        <f>IF(入力シート!K71="","",入力シート!K71)</f>
        <v/>
      </c>
      <c r="BF61" s="36" t="str">
        <f>IF(入力シート!L71="","",入力シート!L71)</f>
        <v/>
      </c>
      <c r="BG61" s="36" t="str">
        <f>IF(入力シート!M71="","",入力シート!M71)</f>
        <v/>
      </c>
      <c r="BH61" s="36" t="str">
        <f>IF(入力シート!N71="","",入力シート!N71)</f>
        <v/>
      </c>
      <c r="BI61" s="36" t="str">
        <f>IF(入力シート!P64="","",入力シート!P64)</f>
        <v>・申込は各施設に電話または窓口
・相談は1人30分程度（重複予約不可）</v>
      </c>
      <c r="BJ61" s="37">
        <v>68</v>
      </c>
    </row>
    <row r="62" spans="14:62" s="39" customFormat="1" ht="60" customHeight="1" x14ac:dyDescent="0.7">
      <c r="N62" s="38" t="str">
        <f>IF(入力シート!S54="","",入力シート!S54)</f>
        <v>福祉部高齢者福祉課サービス事業係</v>
      </c>
      <c r="O62" s="38" t="str">
        <f>IF(入力シート!G54="","",入力シート!G54)</f>
        <v>〇</v>
      </c>
      <c r="AX62" s="34" t="str">
        <f>IF(入力シート!A72="","",入力シート!A72)</f>
        <v/>
      </c>
      <c r="AY62" s="36" t="str">
        <f>IF(入力シート!B72="","",入力シート!B72)</f>
        <v/>
      </c>
      <c r="AZ62" s="36" t="str">
        <f>IF(入力シート!C72="","",入力シート!C72)</f>
        <v/>
      </c>
      <c r="BA62" s="36" t="str">
        <f>IF(入力シート!D72="","",入力シート!D72)</f>
        <v/>
      </c>
      <c r="BB62" s="36" t="str">
        <f>IF(入力シート!F72="","",入力シート!F72)</f>
        <v/>
      </c>
      <c r="BC62" s="36" t="str">
        <f>IF(入力シート!H72="","",入力シート!H72)</f>
        <v/>
      </c>
      <c r="BD62" s="36" t="str">
        <f>IF(入力シート!J72="","",入力シート!J72)</f>
        <v/>
      </c>
      <c r="BE62" s="36" t="str">
        <f>IF(入力シート!K72="","",入力シート!K72)</f>
        <v/>
      </c>
      <c r="BF62" s="36" t="str">
        <f>IF(入力シート!L72="","",入力シート!L72)</f>
        <v/>
      </c>
      <c r="BG62" s="36" t="str">
        <f>IF(入力シート!M72="","",入力シート!M72)</f>
        <v/>
      </c>
      <c r="BH62" s="36" t="str">
        <f>IF(入力シート!N72="","",入力シート!N72)</f>
        <v/>
      </c>
      <c r="BI62" s="36" t="str">
        <f>IF(入力シート!P65="","",入力シート!P65)</f>
        <v>・持ち物
筆記用具、受講票</v>
      </c>
      <c r="BJ62" s="37">
        <v>69</v>
      </c>
    </row>
    <row r="63" spans="14:62" s="39" customFormat="1" ht="60" customHeight="1" x14ac:dyDescent="0.7">
      <c r="N63" s="38" t="str">
        <f>IF(入力シート!S55="","",入力シート!S55)</f>
        <v>福祉部高齢者福祉課サービス事業係</v>
      </c>
      <c r="O63" s="38" t="str">
        <f>IF(入力シート!G55="","",入力シート!G55)</f>
        <v>〇</v>
      </c>
      <c r="AX63" s="34" t="str">
        <f>IF(入力シート!A73="","",入力シート!A73)</f>
        <v/>
      </c>
      <c r="AY63" s="36" t="str">
        <f>IF(入力シート!B73="","",入力シート!B73)</f>
        <v/>
      </c>
      <c r="AZ63" s="36" t="str">
        <f>IF(入力シート!C73="","",入力シート!C73)</f>
        <v/>
      </c>
      <c r="BA63" s="36" t="str">
        <f>IF(入力シート!D73="","",入力シート!D73)</f>
        <v/>
      </c>
      <c r="BB63" s="36" t="str">
        <f>IF(入力シート!F73="","",入力シート!F73)</f>
        <v/>
      </c>
      <c r="BC63" s="36" t="str">
        <f>IF(入力シート!H73="","",入力シート!H73)</f>
        <v/>
      </c>
      <c r="BD63" s="36" t="str">
        <f>IF(入力シート!J73="","",入力シート!J73)</f>
        <v/>
      </c>
      <c r="BE63" s="36" t="str">
        <f>IF(入力シート!K73="","",入力シート!K73)</f>
        <v/>
      </c>
      <c r="BF63" s="36" t="str">
        <f>IF(入力シート!L73="","",入力シート!L73)</f>
        <v/>
      </c>
      <c r="BG63" s="36" t="str">
        <f>IF(入力シート!M73="","",入力シート!M73)</f>
        <v/>
      </c>
      <c r="BH63" s="36" t="str">
        <f>IF(入力シート!N73="","",入力シート!N73)</f>
        <v/>
      </c>
      <c r="BI63" s="36" t="str">
        <f>IF(入力シート!P66="","",入力シート!P66)</f>
        <v>マスク着用必須</v>
      </c>
      <c r="BJ63" s="37">
        <v>70</v>
      </c>
    </row>
    <row r="64" spans="14:62" s="39" customFormat="1" ht="60" customHeight="1" x14ac:dyDescent="0.7">
      <c r="N64" s="38" t="str">
        <f>IF(入力シート!S56="","",入力シート!S56)</f>
        <v>福祉部高齢者福祉課サービス事業係</v>
      </c>
      <c r="O64" s="38" t="str">
        <f>IF(入力シート!G56="","",入力シート!G56)</f>
        <v>〇</v>
      </c>
      <c r="AX64" s="34" t="str">
        <f>IF(入力シート!A74="","",入力シート!A74)</f>
        <v/>
      </c>
      <c r="AY64" s="36" t="str">
        <f>IF(入力シート!B74="","",入力シート!B74)</f>
        <v/>
      </c>
      <c r="AZ64" s="36" t="str">
        <f>IF(入力シート!C74="","",入力シート!C74)</f>
        <v/>
      </c>
      <c r="BA64" s="36" t="str">
        <f>IF(入力シート!D74="","",入力シート!D74)</f>
        <v/>
      </c>
      <c r="BB64" s="36" t="str">
        <f>IF(入力シート!F74="","",入力シート!F74)</f>
        <v/>
      </c>
      <c r="BC64" s="36" t="str">
        <f>IF(入力シート!H74="","",入力シート!H74)</f>
        <v/>
      </c>
      <c r="BD64" s="36" t="str">
        <f>IF(入力シート!J74="","",入力シート!J74)</f>
        <v/>
      </c>
      <c r="BE64" s="36" t="str">
        <f>IF(入力シート!K74="","",入力シート!K74)</f>
        <v/>
      </c>
      <c r="BF64" s="36" t="str">
        <f>IF(入力シート!L74="","",入力シート!L74)</f>
        <v/>
      </c>
      <c r="BG64" s="36" t="str">
        <f>IF(入力シート!M74="","",入力シート!M74)</f>
        <v/>
      </c>
      <c r="BH64" s="36" t="str">
        <f>IF(入力シート!N74="","",入力シート!N74)</f>
        <v/>
      </c>
      <c r="BI64" s="36" t="str">
        <f>IF(入力シート!P67="","",入力シート!P67)</f>
        <v/>
      </c>
      <c r="BJ64" s="37">
        <v>71</v>
      </c>
    </row>
    <row r="65" spans="14:62" s="39" customFormat="1" ht="60" customHeight="1" x14ac:dyDescent="0.7">
      <c r="N65" s="38" t="str">
        <f>IF(入力シート!S57="","",入力シート!S57)</f>
        <v>福祉部高齢者福祉課サービス事業係</v>
      </c>
      <c r="O65" s="38" t="str">
        <f>IF(入力シート!G57="","",入力シート!G57)</f>
        <v>〇</v>
      </c>
      <c r="AX65" s="34" t="str">
        <f>IF(入力シート!A75="","",入力シート!A75)</f>
        <v/>
      </c>
      <c r="AY65" s="36" t="str">
        <f>IF(入力シート!B75="","",入力シート!B75)</f>
        <v/>
      </c>
      <c r="AZ65" s="36" t="str">
        <f>IF(入力シート!C75="","",入力シート!C75)</f>
        <v/>
      </c>
      <c r="BA65" s="36" t="str">
        <f>IF(入力シート!D75="","",入力シート!D75)</f>
        <v/>
      </c>
      <c r="BB65" s="36" t="str">
        <f>IF(入力シート!F75="","",入力シート!F75)</f>
        <v/>
      </c>
      <c r="BC65" s="36" t="str">
        <f>IF(入力シート!H75="","",入力シート!H75)</f>
        <v/>
      </c>
      <c r="BD65" s="36" t="str">
        <f>IF(入力シート!J75="","",入力シート!J75)</f>
        <v/>
      </c>
      <c r="BE65" s="36" t="str">
        <f>IF(入力シート!K75="","",入力シート!K75)</f>
        <v/>
      </c>
      <c r="BF65" s="36" t="str">
        <f>IF(入力シート!L75="","",入力シート!L75)</f>
        <v/>
      </c>
      <c r="BG65" s="36" t="str">
        <f>IF(入力シート!M75="","",入力シート!M75)</f>
        <v/>
      </c>
      <c r="BH65" s="36" t="str">
        <f>IF(入力シート!N75="","",入力シート!N75)</f>
        <v/>
      </c>
      <c r="BI65" s="36" t="str">
        <f>IF(入力シート!P68="","",入力シート!P68)</f>
        <v/>
      </c>
      <c r="BJ65" s="37">
        <v>72</v>
      </c>
    </row>
    <row r="66" spans="14:62" s="39" customFormat="1" ht="60" customHeight="1" x14ac:dyDescent="0.7">
      <c r="N66" s="38" t="str">
        <f>IF(入力シート!S58="","",入力シート!S58)</f>
        <v>福祉部高齢者福祉課サービス事業係</v>
      </c>
      <c r="O66" s="38" t="str">
        <f>IF(入力シート!G58="","",入力シート!G58)</f>
        <v>〇</v>
      </c>
      <c r="AX66" s="34" t="str">
        <f>IF(入力シート!A76="","",入力シート!A76)</f>
        <v/>
      </c>
      <c r="AY66" s="36" t="str">
        <f>IF(入力シート!B76="","",入力シート!B76)</f>
        <v/>
      </c>
      <c r="AZ66" s="36" t="str">
        <f>IF(入力シート!C76="","",入力シート!C76)</f>
        <v/>
      </c>
      <c r="BA66" s="36" t="str">
        <f>IF(入力シート!D76="","",入力シート!D76)</f>
        <v/>
      </c>
      <c r="BB66" s="36" t="str">
        <f>IF(入力シート!F76="","",入力シート!F76)</f>
        <v/>
      </c>
      <c r="BC66" s="36" t="str">
        <f>IF(入力シート!H76="","",入力シート!H76)</f>
        <v/>
      </c>
      <c r="BD66" s="36" t="str">
        <f>IF(入力シート!J76="","",入力シート!J76)</f>
        <v/>
      </c>
      <c r="BE66" s="36" t="str">
        <f>IF(入力シート!K76="","",入力シート!K76)</f>
        <v/>
      </c>
      <c r="BF66" s="36" t="str">
        <f>IF(入力シート!L76="","",入力シート!L76)</f>
        <v/>
      </c>
      <c r="BG66" s="36" t="str">
        <f>IF(入力シート!M76="","",入力シート!M76)</f>
        <v/>
      </c>
      <c r="BH66" s="36" t="str">
        <f>IF(入力シート!N76="","",入力シート!N76)</f>
        <v/>
      </c>
      <c r="BI66" s="36" t="str">
        <f>IF(入力シート!P69="","",入力シート!P69)</f>
        <v/>
      </c>
      <c r="BJ66" s="37">
        <v>73</v>
      </c>
    </row>
    <row r="67" spans="14:62" s="39" customFormat="1" ht="60" customHeight="1" x14ac:dyDescent="0.7">
      <c r="N67" s="38" t="str">
        <f>IF(入力シート!S59="","",入力シート!S59)</f>
        <v>福祉部高齢者福祉課サービス事業係</v>
      </c>
      <c r="O67" s="38" t="str">
        <f>IF(入力シート!G59="","",入力シート!G59)</f>
        <v>〇</v>
      </c>
      <c r="AX67" s="34" t="str">
        <f>IF(入力シート!A77="","",入力シート!A77)</f>
        <v/>
      </c>
      <c r="AY67" s="36" t="str">
        <f>IF(入力シート!B77="","",入力シート!B77)</f>
        <v/>
      </c>
      <c r="AZ67" s="36" t="str">
        <f>IF(入力シート!C77="","",入力シート!C77)</f>
        <v/>
      </c>
      <c r="BA67" s="36" t="str">
        <f>IF(入力シート!D77="","",入力シート!D77)</f>
        <v/>
      </c>
      <c r="BB67" s="36" t="str">
        <f>IF(入力シート!F77="","",入力シート!F77)</f>
        <v/>
      </c>
      <c r="BC67" s="36" t="str">
        <f>IF(入力シート!H77="","",入力シート!H77)</f>
        <v/>
      </c>
      <c r="BD67" s="36" t="str">
        <f>IF(入力シート!J77="","",入力シート!J77)</f>
        <v/>
      </c>
      <c r="BE67" s="36" t="str">
        <f>IF(入力シート!K77="","",入力シート!K77)</f>
        <v/>
      </c>
      <c r="BF67" s="36" t="str">
        <f>IF(入力シート!L77="","",入力シート!L77)</f>
        <v/>
      </c>
      <c r="BG67" s="36" t="str">
        <f>IF(入力シート!M77="","",入力シート!M77)</f>
        <v/>
      </c>
      <c r="BH67" s="36" t="str">
        <f>IF(入力シート!N77="","",入力シート!N77)</f>
        <v/>
      </c>
      <c r="BI67" s="36" t="str">
        <f>IF(入力シート!P70="","",入力シート!P70)</f>
        <v/>
      </c>
      <c r="BJ67" s="37">
        <v>74</v>
      </c>
    </row>
    <row r="68" spans="14:62" s="39" customFormat="1" ht="60" customHeight="1" x14ac:dyDescent="0.7">
      <c r="N68" s="38" t="str">
        <f>IF(入力シート!S60="","",入力シート!S60)</f>
        <v>福祉部高齢者福祉課サービス事業係</v>
      </c>
      <c r="O68" s="38" t="str">
        <f>IF(入力シート!G60="","",入力シート!G60)</f>
        <v>〇</v>
      </c>
      <c r="AX68" s="34" t="str">
        <f>IF(入力シート!A78="","",入力シート!A78)</f>
        <v/>
      </c>
      <c r="AY68" s="36" t="str">
        <f>IF(入力シート!B78="","",入力シート!B78)</f>
        <v/>
      </c>
      <c r="AZ68" s="36" t="str">
        <f>IF(入力シート!C78="","",入力シート!C78)</f>
        <v/>
      </c>
      <c r="BA68" s="36" t="str">
        <f>IF(入力シート!D78="","",入力シート!D78)</f>
        <v/>
      </c>
      <c r="BB68" s="36" t="str">
        <f>IF(入力シート!F78="","",入力シート!F78)</f>
        <v/>
      </c>
      <c r="BC68" s="36" t="str">
        <f>IF(入力シート!H78="","",入力シート!H78)</f>
        <v/>
      </c>
      <c r="BD68" s="36" t="str">
        <f>IF(入力シート!J78="","",入力シート!J78)</f>
        <v/>
      </c>
      <c r="BE68" s="36" t="str">
        <f>IF(入力シート!K78="","",入力シート!K78)</f>
        <v/>
      </c>
      <c r="BF68" s="36" t="str">
        <f>IF(入力シート!L78="","",入力シート!L78)</f>
        <v/>
      </c>
      <c r="BG68" s="36" t="str">
        <f>IF(入力シート!M78="","",入力シート!M78)</f>
        <v/>
      </c>
      <c r="BH68" s="36" t="str">
        <f>IF(入力シート!N78="","",入力シート!N78)</f>
        <v/>
      </c>
      <c r="BI68" s="36" t="str">
        <f>IF(入力シート!P71="","",入力シート!P71)</f>
        <v/>
      </c>
      <c r="BJ68" s="37">
        <v>75</v>
      </c>
    </row>
    <row r="69" spans="14:62" s="39" customFormat="1" ht="60" customHeight="1" x14ac:dyDescent="0.7">
      <c r="N69" s="38" t="str">
        <f>IF(入力シート!S61="","",入力シート!S61)</f>
        <v>福祉部高齢者福祉課サービス事業係</v>
      </c>
      <c r="O69" s="38" t="str">
        <f>IF(入力シート!G61="","",入力シート!G61)</f>
        <v>〇</v>
      </c>
      <c r="AX69" s="34" t="str">
        <f>IF(入力シート!A79="","",入力シート!A79)</f>
        <v/>
      </c>
      <c r="AY69" s="36" t="str">
        <f>IF(入力シート!B79="","",入力シート!B79)</f>
        <v/>
      </c>
      <c r="AZ69" s="36" t="str">
        <f>IF(入力シート!C79="","",入力シート!C79)</f>
        <v/>
      </c>
      <c r="BA69" s="36" t="str">
        <f>IF(入力シート!D79="","",入力シート!D79)</f>
        <v/>
      </c>
      <c r="BB69" s="36" t="str">
        <f>IF(入力シート!F79="","",入力シート!F79)</f>
        <v/>
      </c>
      <c r="BC69" s="36" t="str">
        <f>IF(入力シート!H79="","",入力シート!H79)</f>
        <v/>
      </c>
      <c r="BD69" s="36" t="str">
        <f>IF(入力シート!J79="","",入力シート!J79)</f>
        <v/>
      </c>
      <c r="BE69" s="36" t="str">
        <f>IF(入力シート!K79="","",入力シート!K79)</f>
        <v/>
      </c>
      <c r="BF69" s="36" t="str">
        <f>IF(入力シート!L79="","",入力シート!L79)</f>
        <v/>
      </c>
      <c r="BG69" s="36" t="str">
        <f>IF(入力シート!M79="","",入力シート!M79)</f>
        <v/>
      </c>
      <c r="BH69" s="36" t="str">
        <f>IF(入力シート!N79="","",入力シート!N79)</f>
        <v/>
      </c>
      <c r="BI69" s="36" t="str">
        <f>IF(入力シート!P72="","",入力シート!P72)</f>
        <v/>
      </c>
      <c r="BJ69" s="37">
        <v>76</v>
      </c>
    </row>
    <row r="70" spans="14:62" s="39" customFormat="1" ht="60" customHeight="1" x14ac:dyDescent="0.7">
      <c r="N70" s="38" t="str">
        <f>IF(入力シート!S62="","",入力シート!S62)</f>
        <v>福祉部高齢者福祉課サービス事業係</v>
      </c>
      <c r="O70" s="38" t="str">
        <f>IF(入力シート!G62="","",入力シート!G62)</f>
        <v>〇</v>
      </c>
      <c r="AX70" s="34" t="str">
        <f>IF(入力シート!A80="","",入力シート!A80)</f>
        <v/>
      </c>
      <c r="AY70" s="36" t="str">
        <f>IF(入力シート!B80="","",入力シート!B80)</f>
        <v/>
      </c>
      <c r="AZ70" s="36" t="str">
        <f>IF(入力シート!C80="","",入力シート!C80)</f>
        <v/>
      </c>
      <c r="BA70" s="36" t="str">
        <f>IF(入力シート!D80="","",入力シート!D80)</f>
        <v/>
      </c>
      <c r="BB70" s="36" t="str">
        <f>IF(入力シート!F80="","",入力シート!F80)</f>
        <v/>
      </c>
      <c r="BC70" s="36" t="str">
        <f>IF(入力シート!H80="","",入力シート!H80)</f>
        <v/>
      </c>
      <c r="BD70" s="36" t="str">
        <f>IF(入力シート!J80="","",入力シート!J80)</f>
        <v/>
      </c>
      <c r="BE70" s="36" t="str">
        <f>IF(入力シート!K80="","",入力シート!K80)</f>
        <v/>
      </c>
      <c r="BF70" s="36" t="str">
        <f>IF(入力シート!L80="","",入力シート!L80)</f>
        <v/>
      </c>
      <c r="BG70" s="36" t="str">
        <f>IF(入力シート!M80="","",入力シート!M80)</f>
        <v/>
      </c>
      <c r="BH70" s="36" t="str">
        <f>IF(入力シート!N80="","",入力シート!N80)</f>
        <v/>
      </c>
      <c r="BI70" s="36" t="str">
        <f>IF(入力シート!P73="","",入力シート!P73)</f>
        <v/>
      </c>
      <c r="BJ70" s="37">
        <v>77</v>
      </c>
    </row>
    <row r="71" spans="14:62" s="39" customFormat="1" ht="60" customHeight="1" x14ac:dyDescent="0.7">
      <c r="N71" s="38" t="str">
        <f>IF(入力シート!S63="","",入力シート!S63)</f>
        <v>福祉部高齢者福祉課サービス事業係</v>
      </c>
      <c r="O71" s="38" t="str">
        <f>IF(入力シート!G63="","",入力シート!G63)</f>
        <v>〇</v>
      </c>
      <c r="AX71" s="34" t="str">
        <f>IF(入力シート!A81="","",入力シート!A81)</f>
        <v/>
      </c>
      <c r="AY71" s="36" t="str">
        <f>IF(入力シート!B81="","",入力シート!B81)</f>
        <v/>
      </c>
      <c r="AZ71" s="36" t="str">
        <f>IF(入力シート!C81="","",入力シート!C81)</f>
        <v/>
      </c>
      <c r="BA71" s="36" t="str">
        <f>IF(入力シート!D81="","",入力シート!D81)</f>
        <v/>
      </c>
      <c r="BB71" s="36" t="str">
        <f>IF(入力シート!F81="","",入力シート!F81)</f>
        <v/>
      </c>
      <c r="BC71" s="36" t="str">
        <f>IF(入力シート!H81="","",入力シート!H81)</f>
        <v/>
      </c>
      <c r="BD71" s="36" t="str">
        <f>IF(入力シート!J81="","",入力シート!J81)</f>
        <v/>
      </c>
      <c r="BE71" s="36" t="str">
        <f>IF(入力シート!K81="","",入力シート!K81)</f>
        <v/>
      </c>
      <c r="BF71" s="36" t="str">
        <f>IF(入力シート!L81="","",入力シート!L81)</f>
        <v/>
      </c>
      <c r="BG71" s="36" t="str">
        <f>IF(入力シート!M81="","",入力シート!M81)</f>
        <v/>
      </c>
      <c r="BH71" s="36" t="str">
        <f>IF(入力シート!N81="","",入力シート!N81)</f>
        <v/>
      </c>
      <c r="BI71" s="36" t="str">
        <f>IF(入力シート!P74="","",入力シート!P74)</f>
        <v/>
      </c>
      <c r="BJ71" s="37">
        <v>78</v>
      </c>
    </row>
    <row r="72" spans="14:62" s="39" customFormat="1" ht="60" customHeight="1" x14ac:dyDescent="0.7">
      <c r="N72" s="38" t="str">
        <f>IF(入力シート!S64="","",入力シート!S64)</f>
        <v>福祉部高齢者福祉課サービス事業係</v>
      </c>
      <c r="O72" s="38" t="str">
        <f>IF(入力シート!G64="","",入力シート!G64)</f>
        <v>〇</v>
      </c>
      <c r="AX72" s="34" t="str">
        <f>IF(入力シート!A82="","",入力シート!A82)</f>
        <v/>
      </c>
      <c r="AY72" s="36" t="str">
        <f>IF(入力シート!B82="","",入力シート!B82)</f>
        <v/>
      </c>
      <c r="AZ72" s="36" t="str">
        <f>IF(入力シート!C82="","",入力シート!C82)</f>
        <v/>
      </c>
      <c r="BA72" s="36" t="str">
        <f>IF(入力シート!D82="","",入力シート!D82)</f>
        <v/>
      </c>
      <c r="BB72" s="36" t="str">
        <f>IF(入力シート!F82="","",入力シート!F82)</f>
        <v/>
      </c>
      <c r="BC72" s="36" t="str">
        <f>IF(入力シート!H82="","",入力シート!H82)</f>
        <v/>
      </c>
      <c r="BD72" s="36" t="str">
        <f>IF(入力シート!J82="","",入力シート!J82)</f>
        <v/>
      </c>
      <c r="BE72" s="36" t="str">
        <f>IF(入力シート!K82="","",入力シート!K82)</f>
        <v/>
      </c>
      <c r="BF72" s="36" t="str">
        <f>IF(入力シート!L82="","",入力シート!L82)</f>
        <v/>
      </c>
      <c r="BG72" s="36" t="str">
        <f>IF(入力シート!M82="","",入力シート!M82)</f>
        <v/>
      </c>
      <c r="BH72" s="36" t="str">
        <f>IF(入力シート!N82="","",入力シート!N82)</f>
        <v/>
      </c>
      <c r="BI72" s="36" t="str">
        <f>IF(入力シート!P75="","",入力シート!P75)</f>
        <v/>
      </c>
      <c r="BJ72" s="37">
        <v>79</v>
      </c>
    </row>
    <row r="73" spans="14:62" ht="60" customHeight="1" x14ac:dyDescent="0.7">
      <c r="AX73" s="34" t="str">
        <f>IF(入力シート!A83="","",入力シート!A83)</f>
        <v/>
      </c>
      <c r="AY73" s="36" t="str">
        <f>IF(入力シート!B83="","",入力シート!B83)</f>
        <v/>
      </c>
      <c r="AZ73" s="36" t="str">
        <f>IF(入力シート!C83="","",入力シート!C83)</f>
        <v/>
      </c>
      <c r="BA73" s="36" t="str">
        <f>IF(入力シート!D83="","",入力シート!D83)</f>
        <v/>
      </c>
      <c r="BB73" s="36" t="str">
        <f>IF(入力シート!F83="","",入力シート!F83)</f>
        <v/>
      </c>
      <c r="BC73" s="36" t="str">
        <f>IF(入力シート!H83="","",入力シート!H83)</f>
        <v/>
      </c>
      <c r="BD73" s="36" t="str">
        <f>IF(入力シート!J83="","",入力シート!J83)</f>
        <v/>
      </c>
      <c r="BE73" s="36" t="str">
        <f>IF(入力シート!K83="","",入力シート!K83)</f>
        <v/>
      </c>
      <c r="BF73" s="36" t="str">
        <f>IF(入力シート!L83="","",入力シート!L83)</f>
        <v/>
      </c>
      <c r="BG73" s="36" t="str">
        <f>IF(入力シート!M83="","",入力シート!M83)</f>
        <v/>
      </c>
      <c r="BH73" s="36" t="str">
        <f>IF(入力シート!N83="","",入力シート!N83)</f>
        <v/>
      </c>
      <c r="BI73" s="36" t="str">
        <f>IF(入力シート!P76="","",入力シート!P76)</f>
        <v/>
      </c>
      <c r="BJ73" s="37">
        <v>80</v>
      </c>
    </row>
    <row r="74" spans="14:62" ht="60" customHeight="1" x14ac:dyDescent="0.7"/>
    <row r="75" spans="14:62" ht="60" customHeight="1" x14ac:dyDescent="0.7"/>
    <row r="76" spans="14:62" ht="60" customHeight="1" x14ac:dyDescent="0.7"/>
    <row r="77" spans="14:62" ht="60" customHeight="1" x14ac:dyDescent="0.7"/>
    <row r="78" spans="14:62" ht="60" customHeight="1" x14ac:dyDescent="0.7"/>
    <row r="79" spans="14:62" ht="60" customHeight="1" x14ac:dyDescent="0.7"/>
    <row r="80" spans="14:62" ht="60" customHeight="1" x14ac:dyDescent="0.7"/>
    <row r="81" ht="60" customHeight="1" x14ac:dyDescent="0.7"/>
    <row r="82" ht="60" customHeight="1" x14ac:dyDescent="0.7"/>
    <row r="83" ht="60" customHeight="1" x14ac:dyDescent="0.7"/>
    <row r="84" ht="60" customHeight="1" x14ac:dyDescent="0.7"/>
    <row r="85" ht="60" customHeight="1" x14ac:dyDescent="0.7"/>
    <row r="86" ht="60" customHeight="1" x14ac:dyDescent="0.7"/>
    <row r="87" ht="60" customHeight="1" x14ac:dyDescent="0.7"/>
    <row r="88" ht="60" customHeight="1" x14ac:dyDescent="0.7"/>
    <row r="89" ht="60" customHeight="1" x14ac:dyDescent="0.7"/>
    <row r="90" ht="60" customHeight="1" x14ac:dyDescent="0.7"/>
    <row r="91" ht="60" customHeight="1" x14ac:dyDescent="0.7"/>
    <row r="92" ht="60" customHeight="1" x14ac:dyDescent="0.7"/>
    <row r="93" ht="60" customHeight="1" x14ac:dyDescent="0.7"/>
    <row r="94" ht="60" customHeight="1" x14ac:dyDescent="0.7"/>
    <row r="95" ht="60" customHeight="1" x14ac:dyDescent="0.7"/>
    <row r="96" ht="60" customHeight="1" x14ac:dyDescent="0.7"/>
    <row r="97" ht="60" customHeight="1" x14ac:dyDescent="0.7"/>
    <row r="98" ht="60" customHeight="1" x14ac:dyDescent="0.7"/>
    <row r="99" ht="60" customHeight="1" x14ac:dyDescent="0.7"/>
    <row r="100" ht="60" customHeight="1" x14ac:dyDescent="0.7"/>
    <row r="101" ht="60" customHeight="1" x14ac:dyDescent="0.7"/>
    <row r="102" ht="60" customHeight="1" x14ac:dyDescent="0.7"/>
    <row r="103" ht="60" customHeight="1" x14ac:dyDescent="0.7"/>
  </sheetData>
  <autoFilter ref="A3:O72" xr:uid="{A37081C1-937C-403F-9D2F-5C6C9B9C2C85}"/>
  <mergeCells count="3">
    <mergeCell ref="B2:AG2"/>
    <mergeCell ref="B29:AI29"/>
    <mergeCell ref="B1:AI1"/>
  </mergeCells>
  <phoneticPr fontId="3"/>
  <conditionalFormatting sqref="A85:A1048576 B4:L23 A2:A23 U4:AF23 AX57:BI73 A30:L44 U30:AF37">
    <cfRule type="cellIs" dxfId="8" priority="7" operator="equal">
      <formula>"随時申込"</formula>
    </cfRule>
    <cfRule type="cellIs" dxfId="7" priority="8" operator="equal">
      <formula>"当日会場受付"</formula>
    </cfRule>
    <cfRule type="cellIs" dxfId="6" priority="9" operator="equal">
      <formula>"事前申込"</formula>
    </cfRule>
  </conditionalFormatting>
  <conditionalFormatting sqref="A4:A23 U4:U23 AX57:AX73 A30:A44 U30:U37">
    <cfRule type="cellIs" dxfId="5" priority="4" operator="equal">
      <formula>"延期"</formula>
    </cfRule>
    <cfRule type="cellIs" dxfId="4" priority="5" operator="equal">
      <formula>"未定"</formula>
    </cfRule>
    <cfRule type="cellIs" dxfId="3" priority="6" operator="equal">
      <formula>"中止"</formula>
    </cfRule>
  </conditionalFormatting>
  <conditionalFormatting sqref="U3">
    <cfRule type="cellIs" dxfId="2" priority="1" operator="equal">
      <formula>"随時申込"</formula>
    </cfRule>
    <cfRule type="cellIs" dxfId="1" priority="2" operator="equal">
      <formula>"当日会場受付"</formula>
    </cfRule>
    <cfRule type="cellIs" dxfId="0" priority="3" operator="equal">
      <formula>"事前申込"</formula>
    </cfRule>
  </conditionalFormatting>
  <hyperlinks>
    <hyperlink ref="M11" location="'5~8'!A1" display="'5~8'!A1" xr:uid="{5A926F41-D5F6-4A9B-BC19-45B0231F5F8C}"/>
    <hyperlink ref="M12" location="'9~12'!A1" display="'9~12'!A1" xr:uid="{A7526072-A5DB-498A-B399-EB61594D36EB}"/>
    <hyperlink ref="M13" location="'9~12'!A1" display="'9~12'!A1" xr:uid="{F673A138-EB24-4ED4-A2BA-47251A2BB8D4}"/>
    <hyperlink ref="M14" location="'9~12'!A1" display="'9~12'!A1" xr:uid="{9FD71814-5F07-47D8-9A90-3BE05D13F4D0}"/>
    <hyperlink ref="M15" location="'9~12'!A1" display="'9~12'!A1" xr:uid="{C3E2B4A7-E0B6-4B94-A586-A6FE2B1AB28E}"/>
    <hyperlink ref="M16" location="'13~16'!A1" display="'13~16'!A1" xr:uid="{5BC44C74-FA96-4793-B94D-3A361FEEEA2A}"/>
    <hyperlink ref="M17" location="'13~16'!A1" display="'13~16'!A1" xr:uid="{B5260ED5-87EA-48D3-9CFD-64D3A60A0AB6}"/>
    <hyperlink ref="M18" location="'13~16'!A1" display="'13~16'!A1" xr:uid="{54A7E4BE-02D8-4CAB-B69C-33440F55FC8E}"/>
    <hyperlink ref="M19" location="'13~16'!A1" display="'13~16'!A1" xr:uid="{66DB148C-0AC0-477F-A39A-47A36D833C02}"/>
    <hyperlink ref="M20" location="'17~20 '!A1" display="'17~20 '!A1" xr:uid="{9961FC29-EDAC-4357-B941-E673288942B6}"/>
    <hyperlink ref="M21" location="'17~20 '!A1" display="'17~20 '!A1" xr:uid="{B9AA0C71-7C6E-4137-BA9C-9041CAB9D70B}"/>
    <hyperlink ref="M22" location="'17~20 '!A1" display="'17~20 '!A1" xr:uid="{2B76E3A7-4828-4E83-A479-922217677C93}"/>
    <hyperlink ref="M23" location="'17~20 '!A1" display="'17~20 '!A1" xr:uid="{E8663708-267B-48A8-B2A6-8DE9126D2772}"/>
    <hyperlink ref="AG4" location="'21~24'!A1" display="'21~24'!A1" xr:uid="{761E37ED-F0FE-44D3-A746-D23C65489E0F}"/>
    <hyperlink ref="AG5" location="'21~24'!A1" display="'21~24'!A1" xr:uid="{EC9FBE5B-409B-4668-A2D1-17ADCF4998BB}"/>
    <hyperlink ref="AG6" location="'21~24'!A1" display="'21~24'!A1" xr:uid="{EA52A3DE-FAD5-400D-A11E-95193F26483F}"/>
    <hyperlink ref="AG7" location="'21~24'!A1" display="'21~24'!A1" xr:uid="{4426CA92-73E0-4D80-BF66-22D5FE3BA3AE}"/>
    <hyperlink ref="AG8" location="'25~28'!A1" display="'25~28'!A1" xr:uid="{B717AC9F-D335-49FE-BC27-CE77D6D7E92C}"/>
    <hyperlink ref="AG9" location="'25~28'!A1" display="'25~28'!A1" xr:uid="{9DBBC703-F940-431E-8D7B-DE473A219D91}"/>
    <hyperlink ref="AG10" location="'25~28'!A1" display="'25~28'!A1" xr:uid="{9CA242DF-9EC0-4FC0-8354-CB53E8497B7B}"/>
    <hyperlink ref="AG11" location="'25~28'!A1" display="'25~28'!A1" xr:uid="{8796258F-78B0-45DA-9C63-D49C2D300623}"/>
    <hyperlink ref="AG12" location="'29~32'!A1" display="'29~32'!A1" xr:uid="{A8CAD307-9B7A-49BB-A9F6-EFF222303F21}"/>
    <hyperlink ref="AG13" location="'29~32'!A1" display="'29~32'!A1" xr:uid="{B3706A64-39E5-4039-9F68-BBE131B99EF1}"/>
    <hyperlink ref="AG14" location="'29~32'!A1" display="'29~32'!A1" xr:uid="{EB774A37-CFF8-4138-B813-0609E0B8BA92}"/>
    <hyperlink ref="AG15" location="'29~32'!A1" display="'29~32'!A1" xr:uid="{BB968154-28B0-460D-94F1-868026D8BFF6}"/>
    <hyperlink ref="AG16" location="'33~36'!A1" display="'33~36'!A1" xr:uid="{3ED872F8-C51B-4D9D-B69D-CAD26503833E}"/>
    <hyperlink ref="AG17" location="'33~36'!A1" display="'33~36'!A1" xr:uid="{2C5D280B-F4E5-462E-898B-30464666D459}"/>
    <hyperlink ref="AG18" location="'33~36'!A1" display="'33~36'!A1" xr:uid="{6B7A746D-936F-448B-8A53-C97D9D0449DF}"/>
    <hyperlink ref="AG19" location="'33~36'!A1" display="'33~36'!A1" xr:uid="{D588659D-0075-4717-B985-40E4DAA29F84}"/>
    <hyperlink ref="AG20" location="'37~40'!A1" display="'37~40'!A1" xr:uid="{1EAFC8B7-8C78-4597-BDE1-173FB6D29D05}"/>
    <hyperlink ref="AG21" location="'37~40'!A1" display="'37~40'!A1" xr:uid="{24BB4D8A-CFFF-44D8-ACF0-C9CD2DEC99A5}"/>
    <hyperlink ref="AG22" location="'37~40'!A1" display="'37~40'!A1" xr:uid="{1DA678D7-514F-4380-A298-EF4F291C5E02}"/>
    <hyperlink ref="AG23" location="'37~40'!A1" display="'37~40'!A1" xr:uid="{68A06C68-D48D-44FD-9456-DAB21D4EBE66}"/>
    <hyperlink ref="M30" location="'41~44 '!A1" display="'41~44 '!A1" xr:uid="{5FCEBA2D-4031-4960-AF57-9CB397ED14FF}"/>
    <hyperlink ref="M31" location="'41~44 '!A1" display="'41~44 '!A1" xr:uid="{782024B4-85F3-4B95-B174-DEA40EA91F8F}"/>
    <hyperlink ref="M32" location="'41~44 '!A1" display="'41~44 '!A1" xr:uid="{7FC09320-4A1B-49B2-9EDA-2EBF80E98A65}"/>
    <hyperlink ref="M33" location="'41~44 '!A1" display="'41~44 '!A1" xr:uid="{2D2C0057-0038-40EA-AAB0-C601E47E6A0B}"/>
    <hyperlink ref="M34" location="'45~48 '!A1" display="'45~48 '!A1" xr:uid="{CB0E5FDA-E20E-4353-8A91-523994E9C0A2}"/>
    <hyperlink ref="M35" location="'45~48 '!A1" display="'45~48 '!A1" xr:uid="{7D793875-5E35-45B6-8896-CD406140AB72}"/>
    <hyperlink ref="M36" location="'45~48 '!A1" display="'45~48 '!A1" xr:uid="{5146BEF3-3A0B-408A-BB70-617639846E33}"/>
    <hyperlink ref="M37" location="'45~48 '!A1" display="'45~48 '!A1" xr:uid="{205AEEFB-BCFA-4FC8-B83F-7A4CA297ABC3}"/>
    <hyperlink ref="M10" location="'5~8'!A1" display="'5~8'!A1" xr:uid="{82BFFDD1-6CA7-4C7C-BC7D-DAE8E7286D53}"/>
    <hyperlink ref="M9" location="'5~8'!A1" display="'5~8'!A1" xr:uid="{C6BCE088-C520-4580-A12D-47AAB86396B5}"/>
    <hyperlink ref="M8" location="'5~8'!A1" display="'5~8'!A1" xr:uid="{F135B4F4-48C7-4552-92CA-05265C47173B}"/>
    <hyperlink ref="M7" location="'1~4'!A1" display="'1~4'!A1" xr:uid="{924C3FF1-8326-40A6-8107-CD7B1E3E93AF}"/>
    <hyperlink ref="M6" location="'1~4'!A1" display="'1~4'!A1" xr:uid="{A1F78CDE-102D-4347-B2E7-95B87D2855BD}"/>
    <hyperlink ref="M5" location="'1~4'!A1" display="'1~4'!A1" xr:uid="{4045CF6D-EA21-4EFE-AF8C-810AD5ADF659}"/>
    <hyperlink ref="M4" location="'1~4'!A1" display="'1~4'!A1" xr:uid="{ABB023E3-0E72-4E40-A102-343FDA7A3E09}"/>
    <hyperlink ref="M38" location="'49~52 '!A1" display="'49~52 '!A1" xr:uid="{4DC95DC8-8EEE-43B9-A5DB-1F32558B9558}"/>
    <hyperlink ref="M39" location="'49~52 '!A1" display="'49~52 '!A1" xr:uid="{3F9DF2B7-FBD1-4943-BFA4-EAD063A3B392}"/>
    <hyperlink ref="M40" location="'49~52 '!A1" display="'49~52 '!A1" xr:uid="{6FCCCC2F-790F-4E48-B96D-8DE38F78A94F}"/>
    <hyperlink ref="M41" location="'49~52 '!A1" display="'49~52 '!A1" xr:uid="{2D21C23B-01B0-4D0C-B288-9ED76F9748E9}"/>
    <hyperlink ref="M42" location="'53~56 '!A1" display="'53~56 '!A1" xr:uid="{B287719C-74E6-480D-8598-0A1E28C00A93}"/>
    <hyperlink ref="M43" location="'53~56 '!A1" display="'53~56 '!A1" xr:uid="{8B1EB86C-D87E-4E60-8815-1912637D3463}"/>
    <hyperlink ref="M44" location="'53~56 '!A1" display="'53~56 '!A1" xr:uid="{22FD2B25-5DB3-47CD-8866-4105EF17B29F}"/>
    <hyperlink ref="AG30" location="'53~56 '!A1" display="'53~56 '!A1" xr:uid="{2D63B410-2C0F-4B3F-9916-82EFED048070}"/>
    <hyperlink ref="AG31" location="'57~60'!A1" display="'57~60'!A1" xr:uid="{875B306C-DFE6-42D8-A057-43EDD59FAD96}"/>
    <hyperlink ref="AG32" location="'57~60'!A1" display="'57~60'!A1" xr:uid="{CDD53D5D-A2D0-442F-AA37-301DF3C37FA3}"/>
    <hyperlink ref="AG33" location="'57~60'!A1" display="'57~60'!A1" xr:uid="{45488708-858B-4031-A138-9BAE44C11711}"/>
    <hyperlink ref="AG34" location="'57~60'!A1" display="'57~60'!A1" xr:uid="{65D8FEEF-5787-4118-A7FD-9E70F33BDE1B}"/>
    <hyperlink ref="AG35" location="'61~64 '!A1" display="'61~64 '!A1" xr:uid="{7D1CBB53-B4EB-4E61-A2FB-3D2F1AA84CC9}"/>
    <hyperlink ref="AG36" location="'61~64 '!A1" display="'61~64 '!A1" xr:uid="{8E29357F-05A5-4243-9921-0968D68E2CF1}"/>
    <hyperlink ref="AG37" location="'61~64 '!A1" display="'61~64 '!A1" xr:uid="{0D1DD6A8-CCE6-453F-BF4F-5766E4A99478}"/>
    <hyperlink ref="BJ57" location="'61~64 '!A1" display="'61~64 '!A1" xr:uid="{FBCFA766-B376-4CC7-B541-AA920F479D3C}"/>
    <hyperlink ref="BJ58" location="'61~64 '!A1" display="'61~64 '!A1" xr:uid="{811126C1-3E8A-4B75-A81C-4BA0089011E7}"/>
    <hyperlink ref="BJ59" location="'61~64 '!A1" display="'61~64 '!A1" xr:uid="{9E0712AF-43F2-45A0-8775-120CB4611EC1}"/>
    <hyperlink ref="BJ60" location="'61~64 '!A1" display="'61~64 '!A1" xr:uid="{B25169C8-347D-4DF3-A98D-787701A5070F}"/>
    <hyperlink ref="BJ61" location="'61~64 '!A1" display="'61~64 '!A1" xr:uid="{C9419C4A-F10F-4E6A-A340-722F7DC19B5A}"/>
    <hyperlink ref="BJ62" location="'61~64 '!A1" display="'61~64 '!A1" xr:uid="{9A720B2E-B8F9-4784-8AEB-3F8FADCAFE9E}"/>
    <hyperlink ref="BJ63" location="'61~64 '!A1" display="'61~64 '!A1" xr:uid="{8EE2550B-8D5F-49EF-82FD-D95B9D737F17}"/>
    <hyperlink ref="BJ64" location="'61~64 '!A1" display="'61~64 '!A1" xr:uid="{410B077D-334A-429A-8163-3DCD0A6976D1}"/>
    <hyperlink ref="BJ65" location="'61~64 '!A1" display="'61~64 '!A1" xr:uid="{CCD04C68-3DEA-499D-AB3C-FBFDD5228394}"/>
    <hyperlink ref="BJ66" location="'61~64 '!A1" display="'61~64 '!A1" xr:uid="{C7A6F24B-95E6-4E9C-BD50-06B4AE6A8448}"/>
    <hyperlink ref="BJ67" location="'61~64 '!A1" display="'61~64 '!A1" xr:uid="{7CC68685-264C-4FAA-BE5C-99B95CFD1C25}"/>
    <hyperlink ref="BJ68" location="'61~64 '!A1" display="'61~64 '!A1" xr:uid="{E267FAB9-4B61-46ED-B5B3-F15B8AA2F64D}"/>
    <hyperlink ref="BJ69" location="'61~64 '!A1" display="'61~64 '!A1" xr:uid="{46C91B21-F986-4949-8414-0A7A1AF821F4}"/>
    <hyperlink ref="BJ70" location="'61~64 '!A1" display="'61~64 '!A1" xr:uid="{D59178AB-F481-4601-993F-5DA5BCE22C1A}"/>
    <hyperlink ref="BJ71" location="'61~64 '!A1" display="'61~64 '!A1" xr:uid="{63AAAC8F-0300-452D-9759-546868AD8F70}"/>
    <hyperlink ref="BJ72" location="'61~64 '!A1" display="'61~64 '!A1" xr:uid="{26207B61-4DCE-4942-94A1-C01A32983E17}"/>
    <hyperlink ref="BJ73" location="'61~64 '!A1" display="'61~64 '!A1" xr:uid="{1493A8A1-AFDC-4A17-B6E6-A49A127F9AE2}"/>
  </hyperlinks>
  <pageMargins left="0.23622047244094491" right="0.23622047244094491" top="0.74803149606299213" bottom="0.74803149606299213" header="0.31496062992125984" footer="0.31496062992125984"/>
  <pageSetup paperSize="8" scale="4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4C5E9-2CD3-4F8E-8869-18AF400A734F}">
  <dimension ref="A1:AI38"/>
  <sheetViews>
    <sheetView view="pageLayout" zoomScale="115" zoomScaleNormal="100" zoomScalePageLayoutView="115" workbookViewId="0">
      <selection activeCell="AE39" sqref="AE39"/>
    </sheetView>
  </sheetViews>
  <sheetFormatPr defaultColWidth="8.9375" defaultRowHeight="17.649999999999999" x14ac:dyDescent="0.7"/>
  <cols>
    <col min="1" max="90" width="2.25" customWidth="1"/>
  </cols>
  <sheetData>
    <row r="1" spans="1:35" ht="18" thickBot="1" x14ac:dyDescent="0.75">
      <c r="A1">
        <v>1</v>
      </c>
      <c r="R1">
        <v>2</v>
      </c>
    </row>
    <row r="2" spans="1:35" x14ac:dyDescent="0.7">
      <c r="A2" s="119" t="s">
        <v>3</v>
      </c>
      <c r="B2" s="120"/>
      <c r="C2" s="120"/>
      <c r="D2" s="120"/>
      <c r="E2" s="111" t="str">
        <f>IF(入力シート!B4="","",入力シート!B4)</f>
        <v>運動器の機能向上事業</v>
      </c>
      <c r="F2" s="111"/>
      <c r="G2" s="111"/>
      <c r="H2" s="111"/>
      <c r="I2" s="111"/>
      <c r="J2" s="111"/>
      <c r="K2" s="111"/>
      <c r="L2" s="111"/>
      <c r="M2" s="111"/>
      <c r="N2" s="111"/>
      <c r="O2" s="111"/>
      <c r="P2" s="111"/>
      <c r="Q2" s="121"/>
      <c r="R2" s="103" t="s">
        <v>3</v>
      </c>
      <c r="S2" s="104"/>
      <c r="T2" s="104"/>
      <c r="U2" s="104"/>
      <c r="V2" s="105" t="str">
        <f>IF(入力シート!B5="","",入力シート!B5)</f>
        <v>運動器の機能向上事業</v>
      </c>
      <c r="W2" s="105"/>
      <c r="X2" s="105"/>
      <c r="Y2" s="105"/>
      <c r="Z2" s="105"/>
      <c r="AA2" s="105"/>
      <c r="AB2" s="105"/>
      <c r="AC2" s="105"/>
      <c r="AD2" s="105"/>
      <c r="AE2" s="105"/>
      <c r="AF2" s="105"/>
      <c r="AG2" s="105"/>
      <c r="AH2" s="105"/>
      <c r="AI2" s="106"/>
    </row>
    <row r="3" spans="1:35" x14ac:dyDescent="0.7">
      <c r="A3" s="122" t="s">
        <v>39</v>
      </c>
      <c r="B3" s="123"/>
      <c r="C3" s="123"/>
      <c r="D3" s="123"/>
      <c r="E3" s="124" t="str">
        <f>IF(入力シート!A4="","",入力シート!A4)</f>
        <v>事前申込</v>
      </c>
      <c r="F3" s="124"/>
      <c r="G3" s="124"/>
      <c r="H3" s="124"/>
      <c r="I3" s="124"/>
      <c r="J3" s="124"/>
      <c r="K3" s="124"/>
      <c r="L3" s="124"/>
      <c r="M3" s="124"/>
      <c r="N3" s="124"/>
      <c r="O3" s="124"/>
      <c r="P3" s="124"/>
      <c r="Q3" s="125"/>
      <c r="R3" s="107" t="s">
        <v>39</v>
      </c>
      <c r="S3" s="108"/>
      <c r="T3" s="108"/>
      <c r="U3" s="108"/>
      <c r="V3" s="109" t="str">
        <f>IF(入力シート!A5="","",入力シート!A5)</f>
        <v>事前申込</v>
      </c>
      <c r="W3" s="109"/>
      <c r="X3" s="109"/>
      <c r="Y3" s="109"/>
      <c r="Z3" s="109"/>
      <c r="AA3" s="109"/>
      <c r="AB3" s="109"/>
      <c r="AC3" s="109"/>
      <c r="AD3" s="109"/>
      <c r="AE3" s="109"/>
      <c r="AF3" s="109"/>
      <c r="AG3" s="109"/>
      <c r="AH3" s="109"/>
      <c r="AI3" s="110"/>
    </row>
    <row r="4" spans="1:35" x14ac:dyDescent="0.7">
      <c r="A4" s="122" t="s">
        <v>4</v>
      </c>
      <c r="B4" s="123"/>
      <c r="C4" s="123"/>
      <c r="D4" s="123"/>
      <c r="E4" s="126" t="str">
        <f>IF(入力シート!C4="","",入力シート!C4)</f>
        <v>高齢者健康トレーニング教室</v>
      </c>
      <c r="F4" s="126"/>
      <c r="G4" s="126"/>
      <c r="H4" s="126"/>
      <c r="I4" s="126"/>
      <c r="J4" s="126"/>
      <c r="K4" s="126"/>
      <c r="L4" s="126"/>
      <c r="M4" s="126"/>
      <c r="N4" s="126"/>
      <c r="O4" s="126"/>
      <c r="P4" s="126"/>
      <c r="Q4" s="128"/>
      <c r="R4" s="107" t="s">
        <v>4</v>
      </c>
      <c r="S4" s="108"/>
      <c r="T4" s="108"/>
      <c r="U4" s="108"/>
      <c r="V4" s="113" t="str">
        <f>IF(入力シート!C5="","",入力シート!C5)</f>
        <v>高齢者健康トレーニング教室</v>
      </c>
      <c r="W4" s="113"/>
      <c r="X4" s="113"/>
      <c r="Y4" s="113"/>
      <c r="Z4" s="113"/>
      <c r="AA4" s="113"/>
      <c r="AB4" s="113"/>
      <c r="AC4" s="113"/>
      <c r="AD4" s="113"/>
      <c r="AE4" s="113"/>
      <c r="AF4" s="113"/>
      <c r="AG4" s="113"/>
      <c r="AH4" s="113"/>
      <c r="AI4" s="114"/>
    </row>
    <row r="5" spans="1:35" s="45" customFormat="1" x14ac:dyDescent="0.7">
      <c r="A5" s="122" t="s">
        <v>5</v>
      </c>
      <c r="B5" s="123"/>
      <c r="C5" s="123"/>
      <c r="D5" s="123"/>
      <c r="E5" s="130" t="str">
        <f>IF(入力シート!D4="","",入力シート!D4)</f>
        <v>マシントレーニング、ボール・セラバンドを使った運動など</v>
      </c>
      <c r="F5" s="130"/>
      <c r="G5" s="130"/>
      <c r="H5" s="130"/>
      <c r="I5" s="130"/>
      <c r="J5" s="130"/>
      <c r="K5" s="130"/>
      <c r="L5" s="130"/>
      <c r="M5" s="130"/>
      <c r="N5" s="130"/>
      <c r="O5" s="130"/>
      <c r="P5" s="130"/>
      <c r="Q5" s="131"/>
      <c r="R5" s="107" t="s">
        <v>5</v>
      </c>
      <c r="S5" s="108"/>
      <c r="T5" s="108"/>
      <c r="U5" s="108"/>
      <c r="V5" s="115" t="str">
        <f>IF(入力シート!D5="","",入力シート!D5)</f>
        <v>マシントレーニング、ボール・セラバンドを使った運動など</v>
      </c>
      <c r="W5" s="115"/>
      <c r="X5" s="115"/>
      <c r="Y5" s="115"/>
      <c r="Z5" s="115"/>
      <c r="AA5" s="115"/>
      <c r="AB5" s="115"/>
      <c r="AC5" s="115"/>
      <c r="AD5" s="115"/>
      <c r="AE5" s="115"/>
      <c r="AF5" s="115"/>
      <c r="AG5" s="115"/>
      <c r="AH5" s="115"/>
      <c r="AI5" s="116"/>
    </row>
    <row r="6" spans="1:35" x14ac:dyDescent="0.7">
      <c r="A6" s="122"/>
      <c r="B6" s="123"/>
      <c r="C6" s="123"/>
      <c r="D6" s="123"/>
      <c r="E6" s="130"/>
      <c r="F6" s="130"/>
      <c r="G6" s="130"/>
      <c r="H6" s="130"/>
      <c r="I6" s="130"/>
      <c r="J6" s="130"/>
      <c r="K6" s="130"/>
      <c r="L6" s="130"/>
      <c r="M6" s="130"/>
      <c r="N6" s="130"/>
      <c r="O6" s="130"/>
      <c r="P6" s="130"/>
      <c r="Q6" s="131"/>
      <c r="R6" s="107"/>
      <c r="S6" s="108"/>
      <c r="T6" s="108"/>
      <c r="U6" s="108"/>
      <c r="V6" s="115"/>
      <c r="W6" s="115"/>
      <c r="X6" s="115"/>
      <c r="Y6" s="115"/>
      <c r="Z6" s="115"/>
      <c r="AA6" s="115"/>
      <c r="AB6" s="115"/>
      <c r="AC6" s="115"/>
      <c r="AD6" s="115"/>
      <c r="AE6" s="115"/>
      <c r="AF6" s="115"/>
      <c r="AG6" s="115"/>
      <c r="AH6" s="115"/>
      <c r="AI6" s="116"/>
    </row>
    <row r="7" spans="1:35" x14ac:dyDescent="0.7">
      <c r="A7" s="122" t="s">
        <v>7</v>
      </c>
      <c r="B7" s="123"/>
      <c r="C7" s="123"/>
      <c r="D7" s="123"/>
      <c r="E7" s="124" t="str">
        <f>IF(入力シート!F4="","",入力シート!F4)</f>
        <v>2021年10月1日～2021年10月15日</v>
      </c>
      <c r="F7" s="124"/>
      <c r="G7" s="124"/>
      <c r="H7" s="124"/>
      <c r="I7" s="124"/>
      <c r="J7" s="124"/>
      <c r="K7" s="124"/>
      <c r="L7" s="124"/>
      <c r="M7" s="124"/>
      <c r="N7" s="124"/>
      <c r="O7" s="124"/>
      <c r="P7" s="124"/>
      <c r="Q7" s="125"/>
      <c r="R7" s="107" t="s">
        <v>7</v>
      </c>
      <c r="S7" s="108"/>
      <c r="T7" s="108"/>
      <c r="U7" s="108"/>
      <c r="V7" s="109" t="str">
        <f>IF(入力シート!F5="","",入力シート!F5)</f>
        <v>2021年10月1日～2021年10月15日</v>
      </c>
      <c r="W7" s="109"/>
      <c r="X7" s="109"/>
      <c r="Y7" s="109"/>
      <c r="Z7" s="109"/>
      <c r="AA7" s="109"/>
      <c r="AB7" s="109"/>
      <c r="AC7" s="109"/>
      <c r="AD7" s="109"/>
      <c r="AE7" s="109"/>
      <c r="AF7" s="109"/>
      <c r="AG7" s="109"/>
      <c r="AH7" s="109"/>
      <c r="AI7" s="110"/>
    </row>
    <row r="8" spans="1:35" s="45" customFormat="1" x14ac:dyDescent="0.7">
      <c r="A8" s="122" t="s">
        <v>9</v>
      </c>
      <c r="B8" s="123"/>
      <c r="C8" s="123"/>
      <c r="D8" s="123"/>
      <c r="E8" s="126" t="str">
        <f>IF(入力シート!H4="","",入力シート!H4)</f>
        <v>11/10~12/17 毎週水・金曜日　13：30～15：00</v>
      </c>
      <c r="F8" s="126"/>
      <c r="G8" s="126"/>
      <c r="H8" s="126"/>
      <c r="I8" s="126"/>
      <c r="J8" s="126"/>
      <c r="K8" s="126"/>
      <c r="L8" s="126"/>
      <c r="M8" s="126"/>
      <c r="N8" s="126"/>
      <c r="O8" s="126"/>
      <c r="P8" s="126"/>
      <c r="Q8" s="128"/>
      <c r="R8" s="107" t="s">
        <v>9</v>
      </c>
      <c r="S8" s="108"/>
      <c r="T8" s="108"/>
      <c r="U8" s="108"/>
      <c r="V8" s="113" t="str">
        <f>IF(入力シート!H5="","",入力シート!H5)</f>
        <v>11/8~12/3 毎週月・金曜日　14：00～15：30</v>
      </c>
      <c r="W8" s="113"/>
      <c r="X8" s="113"/>
      <c r="Y8" s="113"/>
      <c r="Z8" s="113"/>
      <c r="AA8" s="113"/>
      <c r="AB8" s="113"/>
      <c r="AC8" s="113"/>
      <c r="AD8" s="113"/>
      <c r="AE8" s="113"/>
      <c r="AF8" s="113"/>
      <c r="AG8" s="113"/>
      <c r="AH8" s="113"/>
      <c r="AI8" s="114"/>
    </row>
    <row r="9" spans="1:35" x14ac:dyDescent="0.7">
      <c r="A9" s="122"/>
      <c r="B9" s="123"/>
      <c r="C9" s="123"/>
      <c r="D9" s="123"/>
      <c r="E9" s="126"/>
      <c r="F9" s="126"/>
      <c r="G9" s="126"/>
      <c r="H9" s="126"/>
      <c r="I9" s="126"/>
      <c r="J9" s="126"/>
      <c r="K9" s="126"/>
      <c r="L9" s="126"/>
      <c r="M9" s="126"/>
      <c r="N9" s="126"/>
      <c r="O9" s="126"/>
      <c r="P9" s="126"/>
      <c r="Q9" s="128"/>
      <c r="R9" s="107"/>
      <c r="S9" s="108"/>
      <c r="T9" s="108"/>
      <c r="U9" s="108"/>
      <c r="V9" s="113"/>
      <c r="W9" s="113"/>
      <c r="X9" s="113"/>
      <c r="Y9" s="113"/>
      <c r="Z9" s="113"/>
      <c r="AA9" s="113"/>
      <c r="AB9" s="113"/>
      <c r="AC9" s="113"/>
      <c r="AD9" s="113"/>
      <c r="AE9" s="113"/>
      <c r="AF9" s="113"/>
      <c r="AG9" s="113"/>
      <c r="AH9" s="113"/>
      <c r="AI9" s="114"/>
    </row>
    <row r="10" spans="1:35" s="45" customFormat="1" x14ac:dyDescent="0.7">
      <c r="A10" s="122" t="s">
        <v>10</v>
      </c>
      <c r="B10" s="123"/>
      <c r="C10" s="123"/>
      <c r="D10" s="123"/>
      <c r="E10" s="130" t="str">
        <f>IF(入力シート!J4="","",入力シート!J4)</f>
        <v>区内在住の65歳以上で、自分で通所ができる人
※通院中または体調に不安がある人は医師に相談</v>
      </c>
      <c r="F10" s="130"/>
      <c r="G10" s="130"/>
      <c r="H10" s="130"/>
      <c r="I10" s="130"/>
      <c r="J10" s="130"/>
      <c r="K10" s="130"/>
      <c r="L10" s="130"/>
      <c r="M10" s="130"/>
      <c r="N10" s="130"/>
      <c r="O10" s="130"/>
      <c r="P10" s="130"/>
      <c r="Q10" s="131"/>
      <c r="R10" s="107" t="s">
        <v>10</v>
      </c>
      <c r="S10" s="108"/>
      <c r="T10" s="108"/>
      <c r="U10" s="108"/>
      <c r="V10" s="115" t="str">
        <f>IF(入力シート!J5="","",入力シート!J5)</f>
        <v>区内在住の65歳以上で、自分で通所ができる人
※通院中または体調に不安がある人は医師に相談</v>
      </c>
      <c r="W10" s="115"/>
      <c r="X10" s="115"/>
      <c r="Y10" s="115"/>
      <c r="Z10" s="115"/>
      <c r="AA10" s="115"/>
      <c r="AB10" s="115"/>
      <c r="AC10" s="115"/>
      <c r="AD10" s="115"/>
      <c r="AE10" s="115"/>
      <c r="AF10" s="115"/>
      <c r="AG10" s="115"/>
      <c r="AH10" s="115"/>
      <c r="AI10" s="116"/>
    </row>
    <row r="11" spans="1:35" x14ac:dyDescent="0.7">
      <c r="A11" s="122"/>
      <c r="B11" s="123"/>
      <c r="C11" s="123"/>
      <c r="D11" s="123"/>
      <c r="E11" s="130"/>
      <c r="F11" s="130"/>
      <c r="G11" s="130"/>
      <c r="H11" s="130"/>
      <c r="I11" s="130"/>
      <c r="J11" s="130"/>
      <c r="K11" s="130"/>
      <c r="L11" s="130"/>
      <c r="M11" s="130"/>
      <c r="N11" s="130"/>
      <c r="O11" s="130"/>
      <c r="P11" s="130"/>
      <c r="Q11" s="131"/>
      <c r="R11" s="107"/>
      <c r="S11" s="108"/>
      <c r="T11" s="108"/>
      <c r="U11" s="108"/>
      <c r="V11" s="115"/>
      <c r="W11" s="115"/>
      <c r="X11" s="115"/>
      <c r="Y11" s="115"/>
      <c r="Z11" s="115"/>
      <c r="AA11" s="115"/>
      <c r="AB11" s="115"/>
      <c r="AC11" s="115"/>
      <c r="AD11" s="115"/>
      <c r="AE11" s="115"/>
      <c r="AF11" s="115"/>
      <c r="AG11" s="115"/>
      <c r="AH11" s="115"/>
      <c r="AI11" s="116"/>
    </row>
    <row r="12" spans="1:35" x14ac:dyDescent="0.7">
      <c r="A12" s="122" t="s">
        <v>11</v>
      </c>
      <c r="B12" s="123"/>
      <c r="C12" s="123"/>
      <c r="D12" s="123"/>
      <c r="E12" s="124" t="str">
        <f>IF(入力シート!K4="","",入力シート!K4)</f>
        <v>13人</v>
      </c>
      <c r="F12" s="124"/>
      <c r="G12" s="124"/>
      <c r="H12" s="124"/>
      <c r="I12" s="124"/>
      <c r="J12" s="124"/>
      <c r="K12" s="124"/>
      <c r="L12" s="124"/>
      <c r="M12" s="124"/>
      <c r="N12" s="124"/>
      <c r="O12" s="124"/>
      <c r="P12" s="124"/>
      <c r="Q12" s="125"/>
      <c r="R12" s="107" t="s">
        <v>11</v>
      </c>
      <c r="S12" s="108"/>
      <c r="T12" s="108"/>
      <c r="U12" s="108"/>
      <c r="V12" s="109" t="str">
        <f>IF(入力シート!K5="","",入力シート!K5)</f>
        <v>4人</v>
      </c>
      <c r="W12" s="109"/>
      <c r="X12" s="109"/>
      <c r="Y12" s="109"/>
      <c r="Z12" s="109"/>
      <c r="AA12" s="109"/>
      <c r="AB12" s="109"/>
      <c r="AC12" s="109"/>
      <c r="AD12" s="109"/>
      <c r="AE12" s="109"/>
      <c r="AF12" s="109"/>
      <c r="AG12" s="109"/>
      <c r="AH12" s="109"/>
      <c r="AI12" s="110"/>
    </row>
    <row r="13" spans="1:35" x14ac:dyDescent="0.7">
      <c r="A13" s="122" t="s">
        <v>12</v>
      </c>
      <c r="B13" s="123"/>
      <c r="C13" s="123"/>
      <c r="D13" s="123"/>
      <c r="E13" s="124" t="str">
        <f>IF(入力シート!L4="","",入力シート!L4)</f>
        <v>美竹の丘・しぶや</v>
      </c>
      <c r="F13" s="124"/>
      <c r="G13" s="124"/>
      <c r="H13" s="124"/>
      <c r="I13" s="124"/>
      <c r="J13" s="124"/>
      <c r="K13" s="124"/>
      <c r="L13" s="124"/>
      <c r="M13" s="124"/>
      <c r="N13" s="124"/>
      <c r="O13" s="124"/>
      <c r="P13" s="124"/>
      <c r="Q13" s="125"/>
      <c r="R13" s="107" t="s">
        <v>12</v>
      </c>
      <c r="S13" s="108"/>
      <c r="T13" s="108"/>
      <c r="U13" s="108"/>
      <c r="V13" s="109" t="str">
        <f>IF(入力シート!L5="","",入力シート!L5)</f>
        <v>恵比寿社会教育館</v>
      </c>
      <c r="W13" s="109"/>
      <c r="X13" s="109"/>
      <c r="Y13" s="109"/>
      <c r="Z13" s="109"/>
      <c r="AA13" s="109"/>
      <c r="AB13" s="109"/>
      <c r="AC13" s="109"/>
      <c r="AD13" s="109"/>
      <c r="AE13" s="109"/>
      <c r="AF13" s="109"/>
      <c r="AG13" s="109"/>
      <c r="AH13" s="109"/>
      <c r="AI13" s="110"/>
    </row>
    <row r="14" spans="1:35" x14ac:dyDescent="0.7">
      <c r="A14" s="122" t="s">
        <v>13</v>
      </c>
      <c r="B14" s="123"/>
      <c r="C14" s="123"/>
      <c r="D14" s="123"/>
      <c r="E14" s="124" t="str">
        <f>IF(入力シート!M4="","",入力シート!M4)</f>
        <v>保険料：1,200円</v>
      </c>
      <c r="F14" s="124"/>
      <c r="G14" s="124"/>
      <c r="H14" s="124"/>
      <c r="I14" s="124"/>
      <c r="J14" s="124"/>
      <c r="K14" s="124"/>
      <c r="L14" s="124"/>
      <c r="M14" s="124"/>
      <c r="N14" s="124"/>
      <c r="O14" s="124"/>
      <c r="P14" s="124"/>
      <c r="Q14" s="125"/>
      <c r="R14" s="107" t="s">
        <v>13</v>
      </c>
      <c r="S14" s="108"/>
      <c r="T14" s="108"/>
      <c r="U14" s="108"/>
      <c r="V14" s="109" t="str">
        <f>IF(入力シート!M5="","",入力シート!M5)</f>
        <v>保険料：1,200円</v>
      </c>
      <c r="W14" s="109"/>
      <c r="X14" s="109"/>
      <c r="Y14" s="109"/>
      <c r="Z14" s="109"/>
      <c r="AA14" s="109"/>
      <c r="AB14" s="109"/>
      <c r="AC14" s="109"/>
      <c r="AD14" s="109"/>
      <c r="AE14" s="109"/>
      <c r="AF14" s="109"/>
      <c r="AG14" s="109"/>
      <c r="AH14" s="109"/>
      <c r="AI14" s="110"/>
    </row>
    <row r="15" spans="1:35" s="45" customFormat="1" x14ac:dyDescent="0.7">
      <c r="A15" s="122" t="s">
        <v>40</v>
      </c>
      <c r="B15" s="123"/>
      <c r="C15" s="123"/>
      <c r="D15" s="123"/>
      <c r="E15" s="130" t="str">
        <f>IF(入力シート!N4="","",入力シート!N4)</f>
        <v>株式会社ジェイレック
電話：03-3594-0597</v>
      </c>
      <c r="F15" s="130"/>
      <c r="G15" s="130"/>
      <c r="H15" s="130"/>
      <c r="I15" s="130"/>
      <c r="J15" s="130"/>
      <c r="K15" s="130"/>
      <c r="L15" s="130"/>
      <c r="M15" s="130"/>
      <c r="N15" s="130"/>
      <c r="O15" s="130"/>
      <c r="P15" s="130"/>
      <c r="Q15" s="131"/>
      <c r="R15" s="107" t="s">
        <v>40</v>
      </c>
      <c r="S15" s="108"/>
      <c r="T15" s="108"/>
      <c r="U15" s="108"/>
      <c r="V15" s="115" t="str">
        <f>IF(入力シート!N5="","",入力シート!N5)</f>
        <v>恵比寿社会教育館
電話：03-3443-5777</v>
      </c>
      <c r="W15" s="115"/>
      <c r="X15" s="115"/>
      <c r="Y15" s="115"/>
      <c r="Z15" s="115"/>
      <c r="AA15" s="115"/>
      <c r="AB15" s="115"/>
      <c r="AC15" s="115"/>
      <c r="AD15" s="115"/>
      <c r="AE15" s="115"/>
      <c r="AF15" s="115"/>
      <c r="AG15" s="115"/>
      <c r="AH15" s="115"/>
      <c r="AI15" s="116"/>
    </row>
    <row r="16" spans="1:35" s="45" customFormat="1" x14ac:dyDescent="0.7">
      <c r="A16" s="122"/>
      <c r="B16" s="123"/>
      <c r="C16" s="123"/>
      <c r="D16" s="123"/>
      <c r="E16" s="130"/>
      <c r="F16" s="130"/>
      <c r="G16" s="130"/>
      <c r="H16" s="130"/>
      <c r="I16" s="130"/>
      <c r="J16" s="130"/>
      <c r="K16" s="130"/>
      <c r="L16" s="130"/>
      <c r="M16" s="130"/>
      <c r="N16" s="130"/>
      <c r="O16" s="130"/>
      <c r="P16" s="130"/>
      <c r="Q16" s="131"/>
      <c r="R16" s="107"/>
      <c r="S16" s="108"/>
      <c r="T16" s="108"/>
      <c r="U16" s="108"/>
      <c r="V16" s="115"/>
      <c r="W16" s="115"/>
      <c r="X16" s="115"/>
      <c r="Y16" s="115"/>
      <c r="Z16" s="115"/>
      <c r="AA16" s="115"/>
      <c r="AB16" s="115"/>
      <c r="AC16" s="115"/>
      <c r="AD16" s="115"/>
      <c r="AE16" s="115"/>
      <c r="AF16" s="115"/>
      <c r="AG16" s="115"/>
      <c r="AH16" s="115"/>
      <c r="AI16" s="116"/>
    </row>
    <row r="17" spans="1:35" s="45" customFormat="1" x14ac:dyDescent="0.7">
      <c r="A17" s="122"/>
      <c r="B17" s="123"/>
      <c r="C17" s="123"/>
      <c r="D17" s="123"/>
      <c r="E17" s="130"/>
      <c r="F17" s="130"/>
      <c r="G17" s="130"/>
      <c r="H17" s="130"/>
      <c r="I17" s="130"/>
      <c r="J17" s="130"/>
      <c r="K17" s="130"/>
      <c r="L17" s="130"/>
      <c r="M17" s="130"/>
      <c r="N17" s="130"/>
      <c r="O17" s="130"/>
      <c r="P17" s="130"/>
      <c r="Q17" s="131"/>
      <c r="R17" s="107"/>
      <c r="S17" s="108"/>
      <c r="T17" s="108"/>
      <c r="U17" s="108"/>
      <c r="V17" s="115"/>
      <c r="W17" s="115"/>
      <c r="X17" s="115"/>
      <c r="Y17" s="115"/>
      <c r="Z17" s="115"/>
      <c r="AA17" s="115"/>
      <c r="AB17" s="115"/>
      <c r="AC17" s="115"/>
      <c r="AD17" s="115"/>
      <c r="AE17" s="115"/>
      <c r="AF17" s="115"/>
      <c r="AG17" s="115"/>
      <c r="AH17" s="115"/>
      <c r="AI17" s="116"/>
    </row>
    <row r="18" spans="1:35" x14ac:dyDescent="0.7">
      <c r="A18" s="122"/>
      <c r="B18" s="123"/>
      <c r="C18" s="123"/>
      <c r="D18" s="123"/>
      <c r="E18" s="130"/>
      <c r="F18" s="130"/>
      <c r="G18" s="130"/>
      <c r="H18" s="130"/>
      <c r="I18" s="130"/>
      <c r="J18" s="130"/>
      <c r="K18" s="130"/>
      <c r="L18" s="130"/>
      <c r="M18" s="130"/>
      <c r="N18" s="130"/>
      <c r="O18" s="130"/>
      <c r="P18" s="130"/>
      <c r="Q18" s="131"/>
      <c r="R18" s="107"/>
      <c r="S18" s="108"/>
      <c r="T18" s="108"/>
      <c r="U18" s="108"/>
      <c r="V18" s="115"/>
      <c r="W18" s="115"/>
      <c r="X18" s="115"/>
      <c r="Y18" s="115"/>
      <c r="Z18" s="115"/>
      <c r="AA18" s="115"/>
      <c r="AB18" s="115"/>
      <c r="AC18" s="115"/>
      <c r="AD18" s="115"/>
      <c r="AE18" s="115"/>
      <c r="AF18" s="115"/>
      <c r="AG18" s="115"/>
      <c r="AH18" s="115"/>
      <c r="AI18" s="116"/>
    </row>
    <row r="19" spans="1:35" ht="18" thickBot="1" x14ac:dyDescent="0.75">
      <c r="A19" s="134" t="s">
        <v>15</v>
      </c>
      <c r="B19" s="135"/>
      <c r="C19" s="135"/>
      <c r="D19" s="135"/>
      <c r="E19" s="136" t="str">
        <f>IF(入力シート!P4="","",入力シート!P4)</f>
        <v>室内履き
動きやすい服装
マスク</v>
      </c>
      <c r="F19" s="136"/>
      <c r="G19" s="136"/>
      <c r="H19" s="136"/>
      <c r="I19" s="136"/>
      <c r="J19" s="136"/>
      <c r="K19" s="136"/>
      <c r="L19" s="136"/>
      <c r="M19" s="136"/>
      <c r="N19" s="136"/>
      <c r="O19" s="136"/>
      <c r="P19" s="136"/>
      <c r="Q19" s="137"/>
      <c r="R19" s="132" t="s">
        <v>15</v>
      </c>
      <c r="S19" s="133"/>
      <c r="T19" s="133"/>
      <c r="U19" s="133"/>
      <c r="V19" s="117" t="str">
        <f>IF(入力シート!P5="","",入力シート!P5)</f>
        <v>室内履き
動きやすい服装
マスク</v>
      </c>
      <c r="W19" s="117"/>
      <c r="X19" s="117"/>
      <c r="Y19" s="117"/>
      <c r="Z19" s="117"/>
      <c r="AA19" s="117"/>
      <c r="AB19" s="117"/>
      <c r="AC19" s="117"/>
      <c r="AD19" s="117"/>
      <c r="AE19" s="117"/>
      <c r="AF19" s="117"/>
      <c r="AG19" s="117"/>
      <c r="AH19" s="117"/>
      <c r="AI19" s="118"/>
    </row>
    <row r="20" spans="1:35" ht="18" thickBot="1" x14ac:dyDescent="0.75">
      <c r="A20">
        <v>3</v>
      </c>
      <c r="E20" s="3"/>
      <c r="F20" s="3"/>
      <c r="G20" s="3"/>
      <c r="H20" s="3"/>
      <c r="I20" s="3"/>
      <c r="J20" s="3"/>
      <c r="K20" s="3"/>
      <c r="L20" s="3"/>
      <c r="M20" s="3"/>
      <c r="N20" s="3"/>
      <c r="O20" s="3"/>
      <c r="P20" s="3"/>
      <c r="Q20" s="3"/>
      <c r="R20" s="3">
        <v>4</v>
      </c>
      <c r="S20" s="3"/>
      <c r="T20" s="3"/>
      <c r="U20" s="3"/>
      <c r="V20" s="3"/>
      <c r="W20" s="3"/>
      <c r="X20" s="3"/>
      <c r="Y20" s="3"/>
      <c r="Z20" s="3"/>
      <c r="AA20" s="3"/>
      <c r="AB20" s="3"/>
      <c r="AC20" s="3"/>
      <c r="AD20" s="3"/>
      <c r="AE20" s="3"/>
      <c r="AF20" s="3"/>
      <c r="AG20" s="3"/>
      <c r="AH20" s="3"/>
      <c r="AI20" s="3"/>
    </row>
    <row r="21" spans="1:35" x14ac:dyDescent="0.7">
      <c r="A21" s="119" t="s">
        <v>3</v>
      </c>
      <c r="B21" s="120"/>
      <c r="C21" s="120"/>
      <c r="D21" s="120"/>
      <c r="E21" s="111" t="str">
        <f>IF(入力シート!B6="","",入力シート!B6)</f>
        <v>運動器の機能向上事業</v>
      </c>
      <c r="F21" s="111"/>
      <c r="G21" s="111"/>
      <c r="H21" s="111"/>
      <c r="I21" s="111"/>
      <c r="J21" s="111"/>
      <c r="K21" s="111"/>
      <c r="L21" s="111"/>
      <c r="M21" s="111"/>
      <c r="N21" s="111"/>
      <c r="O21" s="111"/>
      <c r="P21" s="111"/>
      <c r="Q21" s="121"/>
      <c r="R21" s="103" t="s">
        <v>3</v>
      </c>
      <c r="S21" s="104"/>
      <c r="T21" s="104"/>
      <c r="U21" s="104"/>
      <c r="V21" s="111" t="str">
        <f>IF(入力シート!B7="","",入力シート!B7)</f>
        <v>渋谷区訪問型サービスA従事者研修</v>
      </c>
      <c r="W21" s="111"/>
      <c r="X21" s="111"/>
      <c r="Y21" s="111"/>
      <c r="Z21" s="111"/>
      <c r="AA21" s="111"/>
      <c r="AB21" s="111"/>
      <c r="AC21" s="111"/>
      <c r="AD21" s="111"/>
      <c r="AE21" s="111"/>
      <c r="AF21" s="111"/>
      <c r="AG21" s="111"/>
      <c r="AH21" s="111"/>
      <c r="AI21" s="112"/>
    </row>
    <row r="22" spans="1:35" x14ac:dyDescent="0.7">
      <c r="A22" s="122" t="s">
        <v>2</v>
      </c>
      <c r="B22" s="123"/>
      <c r="C22" s="123"/>
      <c r="D22" s="123"/>
      <c r="E22" s="124" t="str">
        <f>IF(入力シート!A6="","",入力シート!A6)</f>
        <v>事前申込</v>
      </c>
      <c r="F22" s="124"/>
      <c r="G22" s="124"/>
      <c r="H22" s="124"/>
      <c r="I22" s="124"/>
      <c r="J22" s="124"/>
      <c r="K22" s="124"/>
      <c r="L22" s="124"/>
      <c r="M22" s="124"/>
      <c r="N22" s="124"/>
      <c r="O22" s="124"/>
      <c r="P22" s="124"/>
      <c r="Q22" s="125"/>
      <c r="R22" s="107" t="s">
        <v>2</v>
      </c>
      <c r="S22" s="108"/>
      <c r="T22" s="108"/>
      <c r="U22" s="108"/>
      <c r="V22" s="124" t="str">
        <f>IF(入力シート!A7="","",入力シート!A7)</f>
        <v>事前申込</v>
      </c>
      <c r="W22" s="124"/>
      <c r="X22" s="124"/>
      <c r="Y22" s="124"/>
      <c r="Z22" s="124"/>
      <c r="AA22" s="124"/>
      <c r="AB22" s="124"/>
      <c r="AC22" s="124"/>
      <c r="AD22" s="124"/>
      <c r="AE22" s="124"/>
      <c r="AF22" s="124"/>
      <c r="AG22" s="124"/>
      <c r="AH22" s="124"/>
      <c r="AI22" s="129"/>
    </row>
    <row r="23" spans="1:35" x14ac:dyDescent="0.7">
      <c r="A23" s="122" t="s">
        <v>4</v>
      </c>
      <c r="B23" s="123"/>
      <c r="C23" s="123"/>
      <c r="D23" s="123"/>
      <c r="E23" s="126" t="str">
        <f>IF(入力シート!C6="","",入力シート!C6)</f>
        <v>高齢者健康トレーニング教室</v>
      </c>
      <c r="F23" s="126"/>
      <c r="G23" s="126"/>
      <c r="H23" s="126"/>
      <c r="I23" s="126"/>
      <c r="J23" s="126"/>
      <c r="K23" s="126"/>
      <c r="L23" s="126"/>
      <c r="M23" s="126"/>
      <c r="N23" s="126"/>
      <c r="O23" s="126"/>
      <c r="P23" s="126"/>
      <c r="Q23" s="128"/>
      <c r="R23" s="107" t="s">
        <v>4</v>
      </c>
      <c r="S23" s="108"/>
      <c r="T23" s="108"/>
      <c r="U23" s="108"/>
      <c r="V23" s="126" t="str">
        <f>IF(入力シート!C7="","",入力シート!C7)</f>
        <v>渋谷区せいかつサポート研修</v>
      </c>
      <c r="W23" s="126"/>
      <c r="X23" s="126"/>
      <c r="Y23" s="126"/>
      <c r="Z23" s="126"/>
      <c r="AA23" s="126"/>
      <c r="AB23" s="126"/>
      <c r="AC23" s="126"/>
      <c r="AD23" s="126"/>
      <c r="AE23" s="126"/>
      <c r="AF23" s="126"/>
      <c r="AG23" s="126"/>
      <c r="AH23" s="126"/>
      <c r="AI23" s="127"/>
    </row>
    <row r="24" spans="1:35" s="45" customFormat="1" x14ac:dyDescent="0.7">
      <c r="A24" s="122" t="s">
        <v>5</v>
      </c>
      <c r="B24" s="123"/>
      <c r="C24" s="123"/>
      <c r="D24" s="123"/>
      <c r="E24" s="130" t="str">
        <f>IF(入力シート!D6="","",入力シート!D6)</f>
        <v>マシントレーニング、ボール・セラバンドを使った運動など</v>
      </c>
      <c r="F24" s="130"/>
      <c r="G24" s="130"/>
      <c r="H24" s="130"/>
      <c r="I24" s="130"/>
      <c r="J24" s="130"/>
      <c r="K24" s="130"/>
      <c r="L24" s="130"/>
      <c r="M24" s="130"/>
      <c r="N24" s="130"/>
      <c r="O24" s="130"/>
      <c r="P24" s="130"/>
      <c r="Q24" s="131"/>
      <c r="R24" s="107" t="s">
        <v>5</v>
      </c>
      <c r="S24" s="108"/>
      <c r="T24" s="108"/>
      <c r="U24" s="108"/>
      <c r="V24" s="130" t="str">
        <f>IF(入力シート!D7="","",入力シート!D7)</f>
        <v>内容：高齢者宅で家事をサポートしていただける方を募集するための研修（訪問介護に関する講義・演習）</v>
      </c>
      <c r="W24" s="130"/>
      <c r="X24" s="130"/>
      <c r="Y24" s="130"/>
      <c r="Z24" s="130"/>
      <c r="AA24" s="130"/>
      <c r="AB24" s="130"/>
      <c r="AC24" s="130"/>
      <c r="AD24" s="130"/>
      <c r="AE24" s="130"/>
      <c r="AF24" s="130"/>
      <c r="AG24" s="130"/>
      <c r="AH24" s="130"/>
      <c r="AI24" s="139"/>
    </row>
    <row r="25" spans="1:35" x14ac:dyDescent="0.7">
      <c r="A25" s="122"/>
      <c r="B25" s="123"/>
      <c r="C25" s="123"/>
      <c r="D25" s="123"/>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9"/>
    </row>
    <row r="26" spans="1:35" x14ac:dyDescent="0.7">
      <c r="A26" s="122" t="s">
        <v>7</v>
      </c>
      <c r="B26" s="123"/>
      <c r="C26" s="123"/>
      <c r="D26" s="123"/>
      <c r="E26" s="124" t="str">
        <f>IF(入力シート!F6="","",入力シート!F6)</f>
        <v>2021年10月1日～2021年10月15日</v>
      </c>
      <c r="F26" s="124"/>
      <c r="G26" s="124"/>
      <c r="H26" s="124"/>
      <c r="I26" s="124"/>
      <c r="J26" s="124"/>
      <c r="K26" s="124"/>
      <c r="L26" s="124"/>
      <c r="M26" s="124"/>
      <c r="N26" s="124"/>
      <c r="O26" s="124"/>
      <c r="P26" s="124"/>
      <c r="Q26" s="125"/>
      <c r="R26" s="107" t="s">
        <v>7</v>
      </c>
      <c r="S26" s="108"/>
      <c r="T26" s="108"/>
      <c r="U26" s="108"/>
      <c r="V26" s="124" t="str">
        <f>IF(入力シート!F7="","",入力シート!F7)</f>
        <v>2021年10月1日～2021年11月5日</v>
      </c>
      <c r="W26" s="124"/>
      <c r="X26" s="124"/>
      <c r="Y26" s="124"/>
      <c r="Z26" s="124"/>
      <c r="AA26" s="124"/>
      <c r="AB26" s="124"/>
      <c r="AC26" s="124"/>
      <c r="AD26" s="124"/>
      <c r="AE26" s="124"/>
      <c r="AF26" s="124"/>
      <c r="AG26" s="124"/>
      <c r="AH26" s="124"/>
      <c r="AI26" s="129"/>
    </row>
    <row r="27" spans="1:35" s="45" customFormat="1" x14ac:dyDescent="0.7">
      <c r="A27" s="122" t="s">
        <v>9</v>
      </c>
      <c r="B27" s="123"/>
      <c r="C27" s="123"/>
      <c r="D27" s="123"/>
      <c r="E27" s="126" t="str">
        <f>IF(入力シート!H6="","",入力シート!H6)</f>
        <v>11/5~12/1 毎週水・金曜日　14：00～15：30</v>
      </c>
      <c r="F27" s="126"/>
      <c r="G27" s="126"/>
      <c r="H27" s="126"/>
      <c r="I27" s="126"/>
      <c r="J27" s="126"/>
      <c r="K27" s="126"/>
      <c r="L27" s="126"/>
      <c r="M27" s="126"/>
      <c r="N27" s="126"/>
      <c r="O27" s="126"/>
      <c r="P27" s="126"/>
      <c r="Q27" s="128"/>
      <c r="R27" s="107" t="s">
        <v>9</v>
      </c>
      <c r="S27" s="108"/>
      <c r="T27" s="108"/>
      <c r="U27" s="108"/>
      <c r="V27" s="126" t="str">
        <f>IF(入力シート!H7="","",入力シート!H7)</f>
        <v>12/2、12/9、12/16、12/23
木曜日　9:15～13:00</v>
      </c>
      <c r="W27" s="126"/>
      <c r="X27" s="126"/>
      <c r="Y27" s="126"/>
      <c r="Z27" s="126"/>
      <c r="AA27" s="126"/>
      <c r="AB27" s="126"/>
      <c r="AC27" s="126"/>
      <c r="AD27" s="126"/>
      <c r="AE27" s="126"/>
      <c r="AF27" s="126"/>
      <c r="AG27" s="126"/>
      <c r="AH27" s="126"/>
      <c r="AI27" s="127"/>
    </row>
    <row r="28" spans="1:35" x14ac:dyDescent="0.7">
      <c r="A28" s="122"/>
      <c r="B28" s="123"/>
      <c r="C28" s="123"/>
      <c r="D28" s="123"/>
      <c r="E28" s="126"/>
      <c r="F28" s="126"/>
      <c r="G28" s="126"/>
      <c r="H28" s="126"/>
      <c r="I28" s="126"/>
      <c r="J28" s="126"/>
      <c r="K28" s="126"/>
      <c r="L28" s="126"/>
      <c r="M28" s="126"/>
      <c r="N28" s="126"/>
      <c r="O28" s="126"/>
      <c r="P28" s="126"/>
      <c r="Q28" s="128"/>
      <c r="R28" s="107"/>
      <c r="S28" s="108"/>
      <c r="T28" s="108"/>
      <c r="U28" s="108"/>
      <c r="V28" s="126"/>
      <c r="W28" s="126"/>
      <c r="X28" s="126"/>
      <c r="Y28" s="126"/>
      <c r="Z28" s="126"/>
      <c r="AA28" s="126"/>
      <c r="AB28" s="126"/>
      <c r="AC28" s="126"/>
      <c r="AD28" s="126"/>
      <c r="AE28" s="126"/>
      <c r="AF28" s="126"/>
      <c r="AG28" s="126"/>
      <c r="AH28" s="126"/>
      <c r="AI28" s="127"/>
    </row>
    <row r="29" spans="1:35" s="45" customFormat="1" x14ac:dyDescent="0.7">
      <c r="A29" s="122" t="s">
        <v>10</v>
      </c>
      <c r="B29" s="123"/>
      <c r="C29" s="123"/>
      <c r="D29" s="123"/>
      <c r="E29" s="130" t="str">
        <f>IF(入力シート!J6="","",入力シート!J6)</f>
        <v>区内在住の65歳以上で、自分で通所ができる人
※通院中または体調に不安がある人は医師に相談</v>
      </c>
      <c r="F29" s="130"/>
      <c r="G29" s="130"/>
      <c r="H29" s="130"/>
      <c r="I29" s="130"/>
      <c r="J29" s="130"/>
      <c r="K29" s="130"/>
      <c r="L29" s="130"/>
      <c r="M29" s="130"/>
      <c r="N29" s="130"/>
      <c r="O29" s="130"/>
      <c r="P29" s="130"/>
      <c r="Q29" s="131"/>
      <c r="R29" s="107" t="s">
        <v>10</v>
      </c>
      <c r="S29" s="108"/>
      <c r="T29" s="108"/>
      <c r="U29" s="108"/>
      <c r="V29" s="130" t="str">
        <f>IF(入力シート!J7="","",入力シート!J7)</f>
        <v>渋谷区指定の訪問介護事業所で働く人を希望する18歳以上の人</v>
      </c>
      <c r="W29" s="130"/>
      <c r="X29" s="130"/>
      <c r="Y29" s="130"/>
      <c r="Z29" s="130"/>
      <c r="AA29" s="130"/>
      <c r="AB29" s="130"/>
      <c r="AC29" s="130"/>
      <c r="AD29" s="130"/>
      <c r="AE29" s="130"/>
      <c r="AF29" s="130"/>
      <c r="AG29" s="130"/>
      <c r="AH29" s="130"/>
      <c r="AI29" s="139"/>
    </row>
    <row r="30" spans="1:35" s="45" customFormat="1" x14ac:dyDescent="0.7">
      <c r="A30" s="122"/>
      <c r="B30" s="123"/>
      <c r="C30" s="123"/>
      <c r="D30" s="123"/>
      <c r="E30" s="130"/>
      <c r="F30" s="130"/>
      <c r="G30" s="130"/>
      <c r="H30" s="130"/>
      <c r="I30" s="130"/>
      <c r="J30" s="130"/>
      <c r="K30" s="130"/>
      <c r="L30" s="130"/>
      <c r="M30" s="130"/>
      <c r="N30" s="130"/>
      <c r="O30" s="130"/>
      <c r="P30" s="130"/>
      <c r="Q30" s="131"/>
      <c r="R30" s="107"/>
      <c r="S30" s="108"/>
      <c r="T30" s="108"/>
      <c r="U30" s="108"/>
      <c r="V30" s="130"/>
      <c r="W30" s="130"/>
      <c r="X30" s="130"/>
      <c r="Y30" s="130"/>
      <c r="Z30" s="130"/>
      <c r="AA30" s="130"/>
      <c r="AB30" s="130"/>
      <c r="AC30" s="130"/>
      <c r="AD30" s="130"/>
      <c r="AE30" s="130"/>
      <c r="AF30" s="130"/>
      <c r="AG30" s="130"/>
      <c r="AH30" s="130"/>
      <c r="AI30" s="139"/>
    </row>
    <row r="31" spans="1:35" x14ac:dyDescent="0.7">
      <c r="A31" s="122" t="s">
        <v>11</v>
      </c>
      <c r="B31" s="123"/>
      <c r="C31" s="123"/>
      <c r="D31" s="123"/>
      <c r="E31" s="124" t="str">
        <f>IF(入力シート!K6="","",入力シート!K6)</f>
        <v>3人</v>
      </c>
      <c r="F31" s="124"/>
      <c r="G31" s="124"/>
      <c r="H31" s="124"/>
      <c r="I31" s="124"/>
      <c r="J31" s="124"/>
      <c r="K31" s="124"/>
      <c r="L31" s="124"/>
      <c r="M31" s="124"/>
      <c r="N31" s="124"/>
      <c r="O31" s="124"/>
      <c r="P31" s="124"/>
      <c r="Q31" s="125"/>
      <c r="R31" s="107" t="s">
        <v>11</v>
      </c>
      <c r="S31" s="108"/>
      <c r="T31" s="108"/>
      <c r="U31" s="108"/>
      <c r="V31" s="124" t="str">
        <f>IF(入力シート!K7="","",入力シート!K7)</f>
        <v>40人</v>
      </c>
      <c r="W31" s="124"/>
      <c r="X31" s="124"/>
      <c r="Y31" s="124"/>
      <c r="Z31" s="124"/>
      <c r="AA31" s="124"/>
      <c r="AB31" s="124"/>
      <c r="AC31" s="124"/>
      <c r="AD31" s="124"/>
      <c r="AE31" s="124"/>
      <c r="AF31" s="124"/>
      <c r="AG31" s="124"/>
      <c r="AH31" s="124"/>
      <c r="AI31" s="129"/>
    </row>
    <row r="32" spans="1:35" x14ac:dyDescent="0.7">
      <c r="A32" s="122" t="s">
        <v>12</v>
      </c>
      <c r="B32" s="123"/>
      <c r="C32" s="123"/>
      <c r="D32" s="123"/>
      <c r="E32" s="124" t="str">
        <f>IF(入力シート!L6="","",入力シート!L6)</f>
        <v>中幡小学校温水プール</v>
      </c>
      <c r="F32" s="124"/>
      <c r="G32" s="124"/>
      <c r="H32" s="124"/>
      <c r="I32" s="124"/>
      <c r="J32" s="124"/>
      <c r="K32" s="124"/>
      <c r="L32" s="124"/>
      <c r="M32" s="124"/>
      <c r="N32" s="124"/>
      <c r="O32" s="124"/>
      <c r="P32" s="124"/>
      <c r="Q32" s="125"/>
      <c r="R32" s="107" t="s">
        <v>12</v>
      </c>
      <c r="S32" s="108"/>
      <c r="T32" s="108"/>
      <c r="U32" s="108"/>
      <c r="V32" s="124" t="str">
        <f>IF(入力シート!L7="","",入力シート!L7)</f>
        <v>文化総合センター大和田</v>
      </c>
      <c r="W32" s="124"/>
      <c r="X32" s="124"/>
      <c r="Y32" s="124"/>
      <c r="Z32" s="124"/>
      <c r="AA32" s="124"/>
      <c r="AB32" s="124"/>
      <c r="AC32" s="124"/>
      <c r="AD32" s="124"/>
      <c r="AE32" s="124"/>
      <c r="AF32" s="124"/>
      <c r="AG32" s="124"/>
      <c r="AH32" s="124"/>
      <c r="AI32" s="129"/>
    </row>
    <row r="33" spans="1:35" x14ac:dyDescent="0.7">
      <c r="A33" s="122" t="s">
        <v>13</v>
      </c>
      <c r="B33" s="123"/>
      <c r="C33" s="123"/>
      <c r="D33" s="123"/>
      <c r="E33" s="124" t="str">
        <f>IF(入力シート!M6="","",入力シート!M6)</f>
        <v>保険料：1,200円</v>
      </c>
      <c r="F33" s="124"/>
      <c r="G33" s="124"/>
      <c r="H33" s="124"/>
      <c r="I33" s="124"/>
      <c r="J33" s="124"/>
      <c r="K33" s="124"/>
      <c r="L33" s="124"/>
      <c r="M33" s="124"/>
      <c r="N33" s="124"/>
      <c r="O33" s="124"/>
      <c r="P33" s="124"/>
      <c r="Q33" s="125"/>
      <c r="R33" s="107" t="s">
        <v>13</v>
      </c>
      <c r="S33" s="108"/>
      <c r="T33" s="108"/>
      <c r="U33" s="108"/>
      <c r="V33" s="124" t="str">
        <f>IF(入力シート!M7="","",入力シート!M7)</f>
        <v>無料</v>
      </c>
      <c r="W33" s="124"/>
      <c r="X33" s="124"/>
      <c r="Y33" s="124"/>
      <c r="Z33" s="124"/>
      <c r="AA33" s="124"/>
      <c r="AB33" s="124"/>
      <c r="AC33" s="124"/>
      <c r="AD33" s="124"/>
      <c r="AE33" s="124"/>
      <c r="AF33" s="124"/>
      <c r="AG33" s="124"/>
      <c r="AH33" s="124"/>
      <c r="AI33" s="129"/>
    </row>
    <row r="34" spans="1:35" s="45" customFormat="1" x14ac:dyDescent="0.7">
      <c r="A34" s="122" t="s">
        <v>40</v>
      </c>
      <c r="B34" s="123"/>
      <c r="C34" s="123"/>
      <c r="D34" s="123"/>
      <c r="E34" s="130" t="str">
        <f>IF(入力シート!N6="","",入力シート!N6)</f>
        <v>中幡小学校温水プール
電話：03-3376-1069</v>
      </c>
      <c r="F34" s="130"/>
      <c r="G34" s="130"/>
      <c r="H34" s="130"/>
      <c r="I34" s="130"/>
      <c r="J34" s="130"/>
      <c r="K34" s="130"/>
      <c r="L34" s="130"/>
      <c r="M34" s="130"/>
      <c r="N34" s="130"/>
      <c r="O34" s="130"/>
      <c r="P34" s="130"/>
      <c r="Q34" s="131"/>
      <c r="R34" s="107" t="s">
        <v>40</v>
      </c>
      <c r="S34" s="108"/>
      <c r="T34" s="108"/>
      <c r="U34" s="108"/>
      <c r="V34" s="130" t="str">
        <f>IF(入力シート!N7="","",入力シート!N7)</f>
        <v>介護保険課介護総合事業係
電話：03-3463-1888</v>
      </c>
      <c r="W34" s="130"/>
      <c r="X34" s="130"/>
      <c r="Y34" s="130"/>
      <c r="Z34" s="130"/>
      <c r="AA34" s="130"/>
      <c r="AB34" s="130"/>
      <c r="AC34" s="130"/>
      <c r="AD34" s="130"/>
      <c r="AE34" s="130"/>
      <c r="AF34" s="130"/>
      <c r="AG34" s="130"/>
      <c r="AH34" s="130"/>
      <c r="AI34" s="139"/>
    </row>
    <row r="35" spans="1:35" s="45" customFormat="1" x14ac:dyDescent="0.7">
      <c r="A35" s="122"/>
      <c r="B35" s="123"/>
      <c r="C35" s="123"/>
      <c r="D35" s="123"/>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9"/>
    </row>
    <row r="36" spans="1:35" s="45" customFormat="1" x14ac:dyDescent="0.7">
      <c r="A36" s="122"/>
      <c r="B36" s="123"/>
      <c r="C36" s="123"/>
      <c r="D36" s="123"/>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9"/>
    </row>
    <row r="37" spans="1:35" x14ac:dyDescent="0.7">
      <c r="A37" s="122"/>
      <c r="B37" s="123"/>
      <c r="C37" s="123"/>
      <c r="D37" s="123"/>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9"/>
    </row>
    <row r="38" spans="1:35" ht="18" thickBot="1" x14ac:dyDescent="0.75">
      <c r="A38" s="134" t="s">
        <v>15</v>
      </c>
      <c r="B38" s="135"/>
      <c r="C38" s="135"/>
      <c r="D38" s="135"/>
      <c r="E38" s="136" t="str">
        <f>IF(入力シート!P6="","",入力シート!P6)</f>
        <v>室内履き
動きやすい服装
マスク</v>
      </c>
      <c r="F38" s="136"/>
      <c r="G38" s="136"/>
      <c r="H38" s="136"/>
      <c r="I38" s="136"/>
      <c r="J38" s="136"/>
      <c r="K38" s="136"/>
      <c r="L38" s="136"/>
      <c r="M38" s="136"/>
      <c r="N38" s="136"/>
      <c r="O38" s="136"/>
      <c r="P38" s="136"/>
      <c r="Q38" s="137"/>
      <c r="R38" s="132" t="s">
        <v>15</v>
      </c>
      <c r="S38" s="133"/>
      <c r="T38" s="133"/>
      <c r="U38" s="133"/>
      <c r="V38" s="136" t="str">
        <f>IF(入力シート!P7="","",入力シート!P7)</f>
        <v>筆記用具、マスク</v>
      </c>
      <c r="W38" s="136"/>
      <c r="X38" s="136"/>
      <c r="Y38" s="136"/>
      <c r="Z38" s="136"/>
      <c r="AA38" s="136"/>
      <c r="AB38" s="136"/>
      <c r="AC38" s="136"/>
      <c r="AD38" s="136"/>
      <c r="AE38" s="136"/>
      <c r="AF38" s="136"/>
      <c r="AG38" s="136"/>
      <c r="AH38" s="136"/>
      <c r="AI38" s="138"/>
    </row>
  </sheetData>
  <mergeCells count="96">
    <mergeCell ref="V26:AI26"/>
    <mergeCell ref="R27:U28"/>
    <mergeCell ref="V27:AI28"/>
    <mergeCell ref="R24:U25"/>
    <mergeCell ref="V24:AI25"/>
    <mergeCell ref="V32:AI32"/>
    <mergeCell ref="R31:U31"/>
    <mergeCell ref="V31:AI31"/>
    <mergeCell ref="R29:U30"/>
    <mergeCell ref="V29:AI30"/>
    <mergeCell ref="R32:U32"/>
    <mergeCell ref="V33:AI33"/>
    <mergeCell ref="R38:U38"/>
    <mergeCell ref="V38:AI38"/>
    <mergeCell ref="R34:U37"/>
    <mergeCell ref="V34:AI37"/>
    <mergeCell ref="R33:U33"/>
    <mergeCell ref="E38:Q38"/>
    <mergeCell ref="E34:Q37"/>
    <mergeCell ref="E32:Q32"/>
    <mergeCell ref="E33:Q33"/>
    <mergeCell ref="A38:D38"/>
    <mergeCell ref="A34:D37"/>
    <mergeCell ref="A32:D32"/>
    <mergeCell ref="A33:D33"/>
    <mergeCell ref="A31:D31"/>
    <mergeCell ref="R15:U18"/>
    <mergeCell ref="R19:U19"/>
    <mergeCell ref="A19:D19"/>
    <mergeCell ref="E19:Q19"/>
    <mergeCell ref="A15:D18"/>
    <mergeCell ref="E15:Q18"/>
    <mergeCell ref="R26:U26"/>
    <mergeCell ref="E31:Q31"/>
    <mergeCell ref="E29:Q30"/>
    <mergeCell ref="E26:Q26"/>
    <mergeCell ref="E27:Q28"/>
    <mergeCell ref="A29:D30"/>
    <mergeCell ref="R22:U22"/>
    <mergeCell ref="R23:U23"/>
    <mergeCell ref="E24:Q25"/>
    <mergeCell ref="A26:D26"/>
    <mergeCell ref="A27:D28"/>
    <mergeCell ref="E23:Q23"/>
    <mergeCell ref="E21:Q21"/>
    <mergeCell ref="E22:Q22"/>
    <mergeCell ref="A24:D25"/>
    <mergeCell ref="A23:D23"/>
    <mergeCell ref="R10:U11"/>
    <mergeCell ref="R12:U12"/>
    <mergeCell ref="A12:D12"/>
    <mergeCell ref="E12:Q12"/>
    <mergeCell ref="A13:D13"/>
    <mergeCell ref="E13:Q13"/>
    <mergeCell ref="A10:D11"/>
    <mergeCell ref="E10:Q11"/>
    <mergeCell ref="V23:AI23"/>
    <mergeCell ref="A7:D7"/>
    <mergeCell ref="A4:D4"/>
    <mergeCell ref="E4:Q4"/>
    <mergeCell ref="V13:AI13"/>
    <mergeCell ref="V14:AI14"/>
    <mergeCell ref="V22:AI22"/>
    <mergeCell ref="V10:AI11"/>
    <mergeCell ref="V12:AI12"/>
    <mergeCell ref="A5:D6"/>
    <mergeCell ref="E5:Q6"/>
    <mergeCell ref="A21:D21"/>
    <mergeCell ref="R13:U13"/>
    <mergeCell ref="R14:U14"/>
    <mergeCell ref="E8:Q9"/>
    <mergeCell ref="A8:D9"/>
    <mergeCell ref="A2:D2"/>
    <mergeCell ref="E2:Q2"/>
    <mergeCell ref="A22:D22"/>
    <mergeCell ref="A3:D3"/>
    <mergeCell ref="E3:Q3"/>
    <mergeCell ref="E7:Q7"/>
    <mergeCell ref="A14:D14"/>
    <mergeCell ref="E14:Q14"/>
    <mergeCell ref="R2:U2"/>
    <mergeCell ref="V2:AI2"/>
    <mergeCell ref="R3:U3"/>
    <mergeCell ref="V3:AI3"/>
    <mergeCell ref="R21:U21"/>
    <mergeCell ref="V21:AI21"/>
    <mergeCell ref="R4:U4"/>
    <mergeCell ref="V4:AI4"/>
    <mergeCell ref="R5:U6"/>
    <mergeCell ref="V5:AI6"/>
    <mergeCell ref="V15:AI18"/>
    <mergeCell ref="V19:AI19"/>
    <mergeCell ref="R7:U7"/>
    <mergeCell ref="V7:AI7"/>
    <mergeCell ref="R8:U9"/>
    <mergeCell ref="V8:AI9"/>
  </mergeCells>
  <phoneticPr fontId="3"/>
  <pageMargins left="0.7" right="0.7" top="0.75" bottom="0.75" header="0.3" footer="0.3"/>
  <pageSetup paperSize="9" orientation="portrait" r:id="rId1"/>
  <headerFooter>
    <oddHeader>&amp;C詳細情報シート</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8F30F-0424-4598-B2AD-2405B0CD4C46}">
  <dimension ref="A1:AI38"/>
  <sheetViews>
    <sheetView view="pageLayout" topLeftCell="A13" zoomScaleNormal="100" workbookViewId="0"/>
  </sheetViews>
  <sheetFormatPr defaultColWidth="8.9375" defaultRowHeight="17.649999999999999" x14ac:dyDescent="0.7"/>
  <cols>
    <col min="1" max="245" width="2.25" customWidth="1"/>
  </cols>
  <sheetData>
    <row r="1" spans="1:35" ht="18" thickBot="1" x14ac:dyDescent="0.75">
      <c r="A1" s="3">
        <v>5</v>
      </c>
      <c r="B1" s="3"/>
      <c r="C1" s="3"/>
      <c r="D1" s="3"/>
      <c r="E1" s="3"/>
      <c r="F1" s="3"/>
      <c r="G1" s="3"/>
      <c r="H1" s="3"/>
      <c r="I1" s="3"/>
      <c r="J1" s="3"/>
      <c r="K1" s="3"/>
      <c r="L1" s="3"/>
      <c r="M1" s="3"/>
      <c r="N1" s="3"/>
      <c r="O1" s="3"/>
      <c r="P1" s="3"/>
      <c r="Q1" s="3"/>
      <c r="R1" s="3">
        <v>6</v>
      </c>
      <c r="S1" s="3"/>
      <c r="T1" s="3"/>
      <c r="U1" s="3"/>
      <c r="V1" s="3"/>
      <c r="W1" s="3"/>
      <c r="X1" s="3"/>
      <c r="Y1" s="3"/>
      <c r="Z1" s="3"/>
      <c r="AA1" s="3"/>
      <c r="AB1" s="3"/>
      <c r="AC1" s="3"/>
      <c r="AD1" s="3"/>
      <c r="AE1" s="3"/>
      <c r="AF1" s="3"/>
      <c r="AG1" s="3"/>
      <c r="AH1" s="3"/>
      <c r="AI1" s="3"/>
    </row>
    <row r="2" spans="1:35" x14ac:dyDescent="0.7">
      <c r="A2" s="103" t="s">
        <v>41</v>
      </c>
      <c r="B2" s="104"/>
      <c r="C2" s="104"/>
      <c r="D2" s="104"/>
      <c r="E2" s="111" t="str">
        <f>IF(入力シート!B8="","",入力シート!B8)</f>
        <v>口腔機能向上事業</v>
      </c>
      <c r="F2" s="111"/>
      <c r="G2" s="111"/>
      <c r="H2" s="111"/>
      <c r="I2" s="111"/>
      <c r="J2" s="111"/>
      <c r="K2" s="111"/>
      <c r="L2" s="111"/>
      <c r="M2" s="111"/>
      <c r="N2" s="111"/>
      <c r="O2" s="111"/>
      <c r="P2" s="111"/>
      <c r="Q2" s="121"/>
      <c r="R2" s="103" t="s">
        <v>3</v>
      </c>
      <c r="S2" s="104"/>
      <c r="T2" s="104"/>
      <c r="U2" s="104"/>
      <c r="V2" s="111" t="str">
        <f>IF(入力シート!B9="","",入力シート!B9)</f>
        <v>口腔機能向上事業</v>
      </c>
      <c r="W2" s="111"/>
      <c r="X2" s="111"/>
      <c r="Y2" s="111"/>
      <c r="Z2" s="111"/>
      <c r="AA2" s="111"/>
      <c r="AB2" s="111"/>
      <c r="AC2" s="111"/>
      <c r="AD2" s="111"/>
      <c r="AE2" s="111"/>
      <c r="AF2" s="111"/>
      <c r="AG2" s="111"/>
      <c r="AH2" s="111"/>
      <c r="AI2" s="112"/>
    </row>
    <row r="3" spans="1:35" x14ac:dyDescent="0.7">
      <c r="A3" s="107" t="s">
        <v>2</v>
      </c>
      <c r="B3" s="108"/>
      <c r="C3" s="108"/>
      <c r="D3" s="108"/>
      <c r="E3" s="124" t="str">
        <f>IF(入力シート!A8="","",入力シート!A8)</f>
        <v>事前申込</v>
      </c>
      <c r="F3" s="124"/>
      <c r="G3" s="124"/>
      <c r="H3" s="124"/>
      <c r="I3" s="124"/>
      <c r="J3" s="124"/>
      <c r="K3" s="124"/>
      <c r="L3" s="124"/>
      <c r="M3" s="124"/>
      <c r="N3" s="124"/>
      <c r="O3" s="124"/>
      <c r="P3" s="124"/>
      <c r="Q3" s="125"/>
      <c r="R3" s="107" t="s">
        <v>39</v>
      </c>
      <c r="S3" s="108"/>
      <c r="T3" s="108"/>
      <c r="U3" s="108"/>
      <c r="V3" s="124" t="str">
        <f>IF(入力シート!A9="","",入力シート!A9)</f>
        <v>事前申込</v>
      </c>
      <c r="W3" s="124"/>
      <c r="X3" s="124"/>
      <c r="Y3" s="124"/>
      <c r="Z3" s="124"/>
      <c r="AA3" s="124"/>
      <c r="AB3" s="124"/>
      <c r="AC3" s="124"/>
      <c r="AD3" s="124"/>
      <c r="AE3" s="124"/>
      <c r="AF3" s="124"/>
      <c r="AG3" s="124"/>
      <c r="AH3" s="124"/>
      <c r="AI3" s="129"/>
    </row>
    <row r="4" spans="1:35" x14ac:dyDescent="0.7">
      <c r="A4" s="107" t="s">
        <v>4</v>
      </c>
      <c r="B4" s="108"/>
      <c r="C4" s="108"/>
      <c r="D4" s="108"/>
      <c r="E4" s="126" t="str">
        <f>IF(入力シート!C8="","",入力シート!C8)</f>
        <v>お口のアンチエイジング教室</v>
      </c>
      <c r="F4" s="126"/>
      <c r="G4" s="126"/>
      <c r="H4" s="126"/>
      <c r="I4" s="126"/>
      <c r="J4" s="126"/>
      <c r="K4" s="126"/>
      <c r="L4" s="126"/>
      <c r="M4" s="126"/>
      <c r="N4" s="126"/>
      <c r="O4" s="126"/>
      <c r="P4" s="126"/>
      <c r="Q4" s="128"/>
      <c r="R4" s="107" t="s">
        <v>4</v>
      </c>
      <c r="S4" s="108"/>
      <c r="T4" s="108"/>
      <c r="U4" s="108"/>
      <c r="V4" s="126" t="str">
        <f>IF(入力シート!C9="","",入力シート!C9)</f>
        <v>お口のアンチエイジング教室</v>
      </c>
      <c r="W4" s="126"/>
      <c r="X4" s="126"/>
      <c r="Y4" s="126"/>
      <c r="Z4" s="126"/>
      <c r="AA4" s="126"/>
      <c r="AB4" s="126"/>
      <c r="AC4" s="126"/>
      <c r="AD4" s="126"/>
      <c r="AE4" s="126"/>
      <c r="AF4" s="126"/>
      <c r="AG4" s="126"/>
      <c r="AH4" s="126"/>
      <c r="AI4" s="127"/>
    </row>
    <row r="5" spans="1:35" s="45" customFormat="1" x14ac:dyDescent="0.7">
      <c r="A5" s="107" t="s">
        <v>5</v>
      </c>
      <c r="B5" s="108"/>
      <c r="C5" s="108"/>
      <c r="D5" s="108"/>
      <c r="E5" s="130" t="str">
        <f>IF(入力シート!D8="","",入力シート!D8)</f>
        <v>内容：歯科医師指導による口腔機能検査、顔・口のトレーニングの紹介
講師：渋谷区歯科医師会医師・歯科衛生士</v>
      </c>
      <c r="F5" s="130"/>
      <c r="G5" s="130"/>
      <c r="H5" s="130"/>
      <c r="I5" s="130"/>
      <c r="J5" s="130"/>
      <c r="K5" s="130"/>
      <c r="L5" s="130"/>
      <c r="M5" s="130"/>
      <c r="N5" s="130"/>
      <c r="O5" s="130"/>
      <c r="P5" s="130"/>
      <c r="Q5" s="131"/>
      <c r="R5" s="107" t="s">
        <v>5</v>
      </c>
      <c r="S5" s="108"/>
      <c r="T5" s="108"/>
      <c r="U5" s="108"/>
      <c r="V5" s="130" t="str">
        <f>IF(入力シート!D9="","",入力シート!D9)</f>
        <v>内容：歯科医師指導による口腔機能検査、顔・口のトレーニングの紹介
講師：渋谷区歯科医師会医師・歯科衛生士</v>
      </c>
      <c r="W5" s="130"/>
      <c r="X5" s="130"/>
      <c r="Y5" s="130"/>
      <c r="Z5" s="130"/>
      <c r="AA5" s="130"/>
      <c r="AB5" s="130"/>
      <c r="AC5" s="130"/>
      <c r="AD5" s="130"/>
      <c r="AE5" s="130"/>
      <c r="AF5" s="130"/>
      <c r="AG5" s="130"/>
      <c r="AH5" s="130"/>
      <c r="AI5" s="139"/>
    </row>
    <row r="6" spans="1:35" x14ac:dyDescent="0.7">
      <c r="A6" s="107"/>
      <c r="B6" s="108"/>
      <c r="C6" s="108"/>
      <c r="D6" s="108"/>
      <c r="E6" s="130"/>
      <c r="F6" s="130"/>
      <c r="G6" s="130"/>
      <c r="H6" s="130"/>
      <c r="I6" s="130"/>
      <c r="J6" s="130"/>
      <c r="K6" s="130"/>
      <c r="L6" s="130"/>
      <c r="M6" s="130"/>
      <c r="N6" s="130"/>
      <c r="O6" s="130"/>
      <c r="P6" s="130"/>
      <c r="Q6" s="131"/>
      <c r="R6" s="107"/>
      <c r="S6" s="108"/>
      <c r="T6" s="108"/>
      <c r="U6" s="108"/>
      <c r="V6" s="130"/>
      <c r="W6" s="130"/>
      <c r="X6" s="130"/>
      <c r="Y6" s="130"/>
      <c r="Z6" s="130"/>
      <c r="AA6" s="130"/>
      <c r="AB6" s="130"/>
      <c r="AC6" s="130"/>
      <c r="AD6" s="130"/>
      <c r="AE6" s="130"/>
      <c r="AF6" s="130"/>
      <c r="AG6" s="130"/>
      <c r="AH6" s="130"/>
      <c r="AI6" s="139"/>
    </row>
    <row r="7" spans="1:35" x14ac:dyDescent="0.7">
      <c r="A7" s="107" t="s">
        <v>7</v>
      </c>
      <c r="B7" s="108"/>
      <c r="C7" s="108"/>
      <c r="D7" s="108"/>
      <c r="E7" s="124" t="str">
        <f>IF(入力シート!F8="","",入力シート!F8)</f>
        <v>2021年7月15日～2021年11月16日</v>
      </c>
      <c r="F7" s="124"/>
      <c r="G7" s="124"/>
      <c r="H7" s="124"/>
      <c r="I7" s="124"/>
      <c r="J7" s="124"/>
      <c r="K7" s="124"/>
      <c r="L7" s="124"/>
      <c r="M7" s="124"/>
      <c r="N7" s="124"/>
      <c r="O7" s="124"/>
      <c r="P7" s="124"/>
      <c r="Q7" s="125"/>
      <c r="R7" s="107" t="s">
        <v>7</v>
      </c>
      <c r="S7" s="108"/>
      <c r="T7" s="108"/>
      <c r="U7" s="108"/>
      <c r="V7" s="124" t="str">
        <f>IF(入力シート!F9="","",入力シート!F9)</f>
        <v>2021年7月15日～2021年11月3日</v>
      </c>
      <c r="W7" s="124"/>
      <c r="X7" s="124"/>
      <c r="Y7" s="124"/>
      <c r="Z7" s="124"/>
      <c r="AA7" s="124"/>
      <c r="AB7" s="124"/>
      <c r="AC7" s="124"/>
      <c r="AD7" s="124"/>
      <c r="AE7" s="124"/>
      <c r="AF7" s="124"/>
      <c r="AG7" s="124"/>
      <c r="AH7" s="124"/>
      <c r="AI7" s="129"/>
    </row>
    <row r="8" spans="1:35" s="45" customFormat="1" x14ac:dyDescent="0.7">
      <c r="A8" s="107" t="s">
        <v>9</v>
      </c>
      <c r="B8" s="108"/>
      <c r="C8" s="108"/>
      <c r="D8" s="108"/>
      <c r="E8" s="126" t="str">
        <f>IF(入力シート!H8="","",入力シート!H8)</f>
        <v>2021年9月1日・11月17日、水曜日、14:00～16:00</v>
      </c>
      <c r="F8" s="126"/>
      <c r="G8" s="126"/>
      <c r="H8" s="126"/>
      <c r="I8" s="126"/>
      <c r="J8" s="126"/>
      <c r="K8" s="126"/>
      <c r="L8" s="126"/>
      <c r="M8" s="126"/>
      <c r="N8" s="126"/>
      <c r="O8" s="126"/>
      <c r="P8" s="126"/>
      <c r="Q8" s="128"/>
      <c r="R8" s="107" t="s">
        <v>9</v>
      </c>
      <c r="S8" s="108"/>
      <c r="T8" s="108"/>
      <c r="U8" s="108"/>
      <c r="V8" s="126" t="str">
        <f>IF(入力シート!H9="","",入力シート!H9)</f>
        <v>2021年9月16日・11月4日、木曜日、14:00～16:00</v>
      </c>
      <c r="W8" s="126"/>
      <c r="X8" s="126"/>
      <c r="Y8" s="126"/>
      <c r="Z8" s="126"/>
      <c r="AA8" s="126"/>
      <c r="AB8" s="126"/>
      <c r="AC8" s="126"/>
      <c r="AD8" s="126"/>
      <c r="AE8" s="126"/>
      <c r="AF8" s="126"/>
      <c r="AG8" s="126"/>
      <c r="AH8" s="126"/>
      <c r="AI8" s="127"/>
    </row>
    <row r="9" spans="1:35" x14ac:dyDescent="0.7">
      <c r="A9" s="107"/>
      <c r="B9" s="108"/>
      <c r="C9" s="108"/>
      <c r="D9" s="108"/>
      <c r="E9" s="126"/>
      <c r="F9" s="126"/>
      <c r="G9" s="126"/>
      <c r="H9" s="126"/>
      <c r="I9" s="126"/>
      <c r="J9" s="126"/>
      <c r="K9" s="126"/>
      <c r="L9" s="126"/>
      <c r="M9" s="126"/>
      <c r="N9" s="126"/>
      <c r="O9" s="126"/>
      <c r="P9" s="126"/>
      <c r="Q9" s="128"/>
      <c r="R9" s="107"/>
      <c r="S9" s="108"/>
      <c r="T9" s="108"/>
      <c r="U9" s="108"/>
      <c r="V9" s="126"/>
      <c r="W9" s="126"/>
      <c r="X9" s="126"/>
      <c r="Y9" s="126"/>
      <c r="Z9" s="126"/>
      <c r="AA9" s="126"/>
      <c r="AB9" s="126"/>
      <c r="AC9" s="126"/>
      <c r="AD9" s="126"/>
      <c r="AE9" s="126"/>
      <c r="AF9" s="126"/>
      <c r="AG9" s="126"/>
      <c r="AH9" s="126"/>
      <c r="AI9" s="127"/>
    </row>
    <row r="10" spans="1:35" s="45" customFormat="1" x14ac:dyDescent="0.7">
      <c r="A10" s="107" t="s">
        <v>10</v>
      </c>
      <c r="B10" s="108"/>
      <c r="C10" s="108"/>
      <c r="D10" s="108"/>
      <c r="E10" s="130" t="str">
        <f>IF(入力シート!J8="","",入力シート!J8)</f>
        <v>区に住民登録のある65歳以上で、自分で通所ができる人</v>
      </c>
      <c r="F10" s="130"/>
      <c r="G10" s="130"/>
      <c r="H10" s="130"/>
      <c r="I10" s="130"/>
      <c r="J10" s="130"/>
      <c r="K10" s="130"/>
      <c r="L10" s="130"/>
      <c r="M10" s="130"/>
      <c r="N10" s="130"/>
      <c r="O10" s="130"/>
      <c r="P10" s="130"/>
      <c r="Q10" s="131"/>
      <c r="R10" s="107" t="s">
        <v>10</v>
      </c>
      <c r="S10" s="108"/>
      <c r="T10" s="108"/>
      <c r="U10" s="108"/>
      <c r="V10" s="130" t="str">
        <f>IF(入力シート!J9="","",入力シート!J9)</f>
        <v>区に住民登録のある65歳以上で、自分で通所ができる人</v>
      </c>
      <c r="W10" s="130"/>
      <c r="X10" s="130"/>
      <c r="Y10" s="130"/>
      <c r="Z10" s="130"/>
      <c r="AA10" s="130"/>
      <c r="AB10" s="130"/>
      <c r="AC10" s="130"/>
      <c r="AD10" s="130"/>
      <c r="AE10" s="130"/>
      <c r="AF10" s="130"/>
      <c r="AG10" s="130"/>
      <c r="AH10" s="130"/>
      <c r="AI10" s="139"/>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30"/>
      <c r="W11" s="130"/>
      <c r="X11" s="130"/>
      <c r="Y11" s="130"/>
      <c r="Z11" s="130"/>
      <c r="AA11" s="130"/>
      <c r="AB11" s="130"/>
      <c r="AC11" s="130"/>
      <c r="AD11" s="130"/>
      <c r="AE11" s="130"/>
      <c r="AF11" s="130"/>
      <c r="AG11" s="130"/>
      <c r="AH11" s="130"/>
      <c r="AI11" s="139"/>
    </row>
    <row r="12" spans="1:35" x14ac:dyDescent="0.7">
      <c r="A12" s="107" t="s">
        <v>11</v>
      </c>
      <c r="B12" s="108"/>
      <c r="C12" s="108"/>
      <c r="D12" s="108"/>
      <c r="E12" s="124" t="str">
        <f>IF(入力シート!K8="","",入力シート!K8)</f>
        <v>20人</v>
      </c>
      <c r="F12" s="124"/>
      <c r="G12" s="124"/>
      <c r="H12" s="124"/>
      <c r="I12" s="124"/>
      <c r="J12" s="124"/>
      <c r="K12" s="124"/>
      <c r="L12" s="124"/>
      <c r="M12" s="124"/>
      <c r="N12" s="124"/>
      <c r="O12" s="124"/>
      <c r="P12" s="124"/>
      <c r="Q12" s="125"/>
      <c r="R12" s="107" t="s">
        <v>11</v>
      </c>
      <c r="S12" s="108"/>
      <c r="T12" s="108"/>
      <c r="U12" s="108"/>
      <c r="V12" s="124" t="str">
        <f>IF(入力シート!K9="","",入力シート!K9)</f>
        <v>20人</v>
      </c>
      <c r="W12" s="124"/>
      <c r="X12" s="124"/>
      <c r="Y12" s="124"/>
      <c r="Z12" s="124"/>
      <c r="AA12" s="124"/>
      <c r="AB12" s="124"/>
      <c r="AC12" s="124"/>
      <c r="AD12" s="124"/>
      <c r="AE12" s="124"/>
      <c r="AF12" s="124"/>
      <c r="AG12" s="124"/>
      <c r="AH12" s="124"/>
      <c r="AI12" s="129"/>
    </row>
    <row r="13" spans="1:35" x14ac:dyDescent="0.7">
      <c r="A13" s="107" t="s">
        <v>12</v>
      </c>
      <c r="B13" s="108"/>
      <c r="C13" s="108"/>
      <c r="D13" s="108"/>
      <c r="E13" s="124" t="str">
        <f>IF(入力シート!L8="","",入力シート!L8)</f>
        <v>ひがし健康プラザ</v>
      </c>
      <c r="F13" s="124"/>
      <c r="G13" s="124"/>
      <c r="H13" s="124"/>
      <c r="I13" s="124"/>
      <c r="J13" s="124"/>
      <c r="K13" s="124"/>
      <c r="L13" s="124"/>
      <c r="M13" s="124"/>
      <c r="N13" s="124"/>
      <c r="O13" s="124"/>
      <c r="P13" s="124"/>
      <c r="Q13" s="125"/>
      <c r="R13" s="107" t="s">
        <v>12</v>
      </c>
      <c r="S13" s="108"/>
      <c r="T13" s="108"/>
      <c r="U13" s="108"/>
      <c r="V13" s="124" t="str">
        <f>IF(入力シート!L9="","",入力シート!L9)</f>
        <v>総合ケアコミュニティ・せせらぎ</v>
      </c>
      <c r="W13" s="124"/>
      <c r="X13" s="124"/>
      <c r="Y13" s="124"/>
      <c r="Z13" s="124"/>
      <c r="AA13" s="124"/>
      <c r="AB13" s="124"/>
      <c r="AC13" s="124"/>
      <c r="AD13" s="124"/>
      <c r="AE13" s="124"/>
      <c r="AF13" s="124"/>
      <c r="AG13" s="124"/>
      <c r="AH13" s="124"/>
      <c r="AI13" s="129"/>
    </row>
    <row r="14" spans="1:35" x14ac:dyDescent="0.7">
      <c r="A14" s="107" t="s">
        <v>13</v>
      </c>
      <c r="B14" s="108"/>
      <c r="C14" s="108"/>
      <c r="D14" s="108"/>
      <c r="E14" s="124" t="str">
        <f>IF(入力シート!M8="","",入力シート!M8)</f>
        <v>無料</v>
      </c>
      <c r="F14" s="124"/>
      <c r="G14" s="124"/>
      <c r="H14" s="124"/>
      <c r="I14" s="124"/>
      <c r="J14" s="124"/>
      <c r="K14" s="124"/>
      <c r="L14" s="124"/>
      <c r="M14" s="124"/>
      <c r="N14" s="124"/>
      <c r="O14" s="124"/>
      <c r="P14" s="124"/>
      <c r="Q14" s="125"/>
      <c r="R14" s="107" t="s">
        <v>13</v>
      </c>
      <c r="S14" s="108"/>
      <c r="T14" s="108"/>
      <c r="U14" s="108"/>
      <c r="V14" s="124" t="str">
        <f>IF(入力シート!M9="","",入力シート!M9)</f>
        <v>無料</v>
      </c>
      <c r="W14" s="124"/>
      <c r="X14" s="124"/>
      <c r="Y14" s="124"/>
      <c r="Z14" s="124"/>
      <c r="AA14" s="124"/>
      <c r="AB14" s="124"/>
      <c r="AC14" s="124"/>
      <c r="AD14" s="124"/>
      <c r="AE14" s="124"/>
      <c r="AF14" s="124"/>
      <c r="AG14" s="124"/>
      <c r="AH14" s="124"/>
      <c r="AI14" s="129"/>
    </row>
    <row r="15" spans="1:35" s="45" customFormat="1" x14ac:dyDescent="0.7">
      <c r="A15" s="107" t="s">
        <v>40</v>
      </c>
      <c r="B15" s="108"/>
      <c r="C15" s="108"/>
      <c r="D15" s="108"/>
      <c r="E15" s="130" t="str">
        <f>IF(入力シート!N8="","",入力シート!N8)</f>
        <v>①渋谷区口腔保健支援センター　プラザ歯科診療所
電話：5466-2770
②渋谷区歯科医師会
電話：3770-2341
③介護保険課介護総合事業係
電話：3463-1888</v>
      </c>
      <c r="F15" s="130"/>
      <c r="G15" s="130"/>
      <c r="H15" s="130"/>
      <c r="I15" s="130"/>
      <c r="J15" s="130"/>
      <c r="K15" s="130"/>
      <c r="L15" s="130"/>
      <c r="M15" s="130"/>
      <c r="N15" s="130"/>
      <c r="O15" s="130"/>
      <c r="P15" s="130"/>
      <c r="Q15" s="131"/>
      <c r="R15" s="107" t="s">
        <v>40</v>
      </c>
      <c r="S15" s="108"/>
      <c r="T15" s="108"/>
      <c r="U15" s="108"/>
      <c r="V15" s="130" t="str">
        <f>IF(入力シート!N9="","",入力シート!N9)</f>
        <v>①渋谷区口腔保健支援センター　プラザ歯科診療所
電話：5466-2770
②渋谷区歯科医師会
電話：3770-2341
③介護保険課介護総合事業係
電話：3463-1888</v>
      </c>
      <c r="W15" s="130"/>
      <c r="X15" s="130"/>
      <c r="Y15" s="130"/>
      <c r="Z15" s="130"/>
      <c r="AA15" s="130"/>
      <c r="AB15" s="130"/>
      <c r="AC15" s="130"/>
      <c r="AD15" s="130"/>
      <c r="AE15" s="130"/>
      <c r="AF15" s="130"/>
      <c r="AG15" s="130"/>
      <c r="AH15" s="130"/>
      <c r="AI15" s="139"/>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30"/>
      <c r="W16" s="130"/>
      <c r="X16" s="130"/>
      <c r="Y16" s="130"/>
      <c r="Z16" s="130"/>
      <c r="AA16" s="130"/>
      <c r="AB16" s="130"/>
      <c r="AC16" s="130"/>
      <c r="AD16" s="130"/>
      <c r="AE16" s="130"/>
      <c r="AF16" s="130"/>
      <c r="AG16" s="130"/>
      <c r="AH16" s="130"/>
      <c r="AI16" s="139"/>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30"/>
      <c r="W17" s="130"/>
      <c r="X17" s="130"/>
      <c r="Y17" s="130"/>
      <c r="Z17" s="130"/>
      <c r="AA17" s="130"/>
      <c r="AB17" s="130"/>
      <c r="AC17" s="130"/>
      <c r="AD17" s="130"/>
      <c r="AE17" s="130"/>
      <c r="AF17" s="130"/>
      <c r="AG17" s="130"/>
      <c r="AH17" s="130"/>
      <c r="AI17" s="139"/>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30"/>
      <c r="W18" s="130"/>
      <c r="X18" s="130"/>
      <c r="Y18" s="130"/>
      <c r="Z18" s="130"/>
      <c r="AA18" s="130"/>
      <c r="AB18" s="130"/>
      <c r="AC18" s="130"/>
      <c r="AD18" s="130"/>
      <c r="AE18" s="130"/>
      <c r="AF18" s="130"/>
      <c r="AG18" s="130"/>
      <c r="AH18" s="130"/>
      <c r="AI18" s="139"/>
    </row>
    <row r="19" spans="1:35" ht="18" thickBot="1" x14ac:dyDescent="0.75">
      <c r="A19" s="132" t="s">
        <v>15</v>
      </c>
      <c r="B19" s="133"/>
      <c r="C19" s="133"/>
      <c r="D19" s="133"/>
      <c r="E19" s="136" t="str">
        <f>IF(入力シート!P8="","",入力シート!P8)</f>
        <v>マスク着用必須</v>
      </c>
      <c r="F19" s="136"/>
      <c r="G19" s="136"/>
      <c r="H19" s="136"/>
      <c r="I19" s="136"/>
      <c r="J19" s="136"/>
      <c r="K19" s="136"/>
      <c r="L19" s="136"/>
      <c r="M19" s="136"/>
      <c r="N19" s="136"/>
      <c r="O19" s="136"/>
      <c r="P19" s="136"/>
      <c r="Q19" s="137"/>
      <c r="R19" s="132" t="s">
        <v>15</v>
      </c>
      <c r="S19" s="133"/>
      <c r="T19" s="133"/>
      <c r="U19" s="133"/>
      <c r="V19" s="136" t="str">
        <f>IF(入力シート!P9="","",入力シート!P9)</f>
        <v>マスク着用必須</v>
      </c>
      <c r="W19" s="136"/>
      <c r="X19" s="136"/>
      <c r="Y19" s="136"/>
      <c r="Z19" s="136"/>
      <c r="AA19" s="136"/>
      <c r="AB19" s="136"/>
      <c r="AC19" s="136"/>
      <c r="AD19" s="136"/>
      <c r="AE19" s="136"/>
      <c r="AF19" s="136"/>
      <c r="AG19" s="136"/>
      <c r="AH19" s="136"/>
      <c r="AI19" s="138"/>
    </row>
    <row r="20" spans="1:35" ht="18" thickBot="1" x14ac:dyDescent="0.75">
      <c r="A20" s="3">
        <v>7</v>
      </c>
      <c r="B20" s="3"/>
      <c r="C20" s="3"/>
      <c r="D20" s="3"/>
      <c r="E20" s="46"/>
      <c r="F20" s="3"/>
      <c r="G20" s="3"/>
      <c r="H20" s="3"/>
      <c r="I20" s="3"/>
      <c r="J20" s="3"/>
      <c r="K20" s="3"/>
      <c r="L20" s="3"/>
      <c r="M20" s="3"/>
      <c r="N20" s="3"/>
      <c r="O20" s="3"/>
      <c r="P20" s="3"/>
      <c r="Q20" s="3"/>
      <c r="R20" s="3">
        <v>8</v>
      </c>
      <c r="S20" s="3"/>
      <c r="T20" s="3"/>
      <c r="U20" s="3"/>
      <c r="V20" s="3"/>
      <c r="W20" s="3"/>
      <c r="X20" s="3"/>
      <c r="Y20" s="3"/>
      <c r="Z20" s="3"/>
      <c r="AA20" s="3"/>
      <c r="AB20" s="3"/>
      <c r="AC20" s="3"/>
      <c r="AD20" s="3"/>
      <c r="AE20" s="3"/>
      <c r="AF20" s="3"/>
      <c r="AG20" s="3"/>
      <c r="AH20" s="3"/>
      <c r="AI20" s="3"/>
    </row>
    <row r="21" spans="1:35" x14ac:dyDescent="0.7">
      <c r="A21" s="103" t="s">
        <v>3</v>
      </c>
      <c r="B21" s="104"/>
      <c r="C21" s="104"/>
      <c r="D21" s="104"/>
      <c r="E21" s="111" t="str">
        <f>IF(入力シート!B10="","",入力シート!B10)</f>
        <v>口腔機能向上事業</v>
      </c>
      <c r="F21" s="111"/>
      <c r="G21" s="111"/>
      <c r="H21" s="111"/>
      <c r="I21" s="111"/>
      <c r="J21" s="111"/>
      <c r="K21" s="111"/>
      <c r="L21" s="111"/>
      <c r="M21" s="111"/>
      <c r="N21" s="111"/>
      <c r="O21" s="111"/>
      <c r="P21" s="111"/>
      <c r="Q21" s="121"/>
      <c r="R21" s="103" t="s">
        <v>3</v>
      </c>
      <c r="S21" s="104"/>
      <c r="T21" s="104"/>
      <c r="U21" s="104"/>
      <c r="V21" s="111" t="str">
        <f>IF(入力シート!B11="","",入力シート!B11)</f>
        <v>口腔機能向上事業</v>
      </c>
      <c r="W21" s="111"/>
      <c r="X21" s="111"/>
      <c r="Y21" s="111"/>
      <c r="Z21" s="111"/>
      <c r="AA21" s="111"/>
      <c r="AB21" s="111"/>
      <c r="AC21" s="111"/>
      <c r="AD21" s="111"/>
      <c r="AE21" s="111"/>
      <c r="AF21" s="111"/>
      <c r="AG21" s="111"/>
      <c r="AH21" s="111"/>
      <c r="AI21" s="112"/>
    </row>
    <row r="22" spans="1:35" x14ac:dyDescent="0.7">
      <c r="A22" s="107" t="s">
        <v>2</v>
      </c>
      <c r="B22" s="108"/>
      <c r="C22" s="108"/>
      <c r="D22" s="108"/>
      <c r="E22" s="124" t="str">
        <f>IF(入力シート!A10="","",入力シート!A10)</f>
        <v>事前申込</v>
      </c>
      <c r="F22" s="124"/>
      <c r="G22" s="124"/>
      <c r="H22" s="124"/>
      <c r="I22" s="124"/>
      <c r="J22" s="124"/>
      <c r="K22" s="124"/>
      <c r="L22" s="124"/>
      <c r="M22" s="124"/>
      <c r="N22" s="124"/>
      <c r="O22" s="124"/>
      <c r="P22" s="124"/>
      <c r="Q22" s="125"/>
      <c r="R22" s="107" t="s">
        <v>2</v>
      </c>
      <c r="S22" s="108"/>
      <c r="T22" s="108"/>
      <c r="U22" s="108"/>
      <c r="V22" s="124" t="str">
        <f>IF(入力シート!A11="","",入力シート!A11)</f>
        <v>事前申込</v>
      </c>
      <c r="W22" s="124"/>
      <c r="X22" s="124"/>
      <c r="Y22" s="124"/>
      <c r="Z22" s="124"/>
      <c r="AA22" s="124"/>
      <c r="AB22" s="124"/>
      <c r="AC22" s="124"/>
      <c r="AD22" s="124"/>
      <c r="AE22" s="124"/>
      <c r="AF22" s="124"/>
      <c r="AG22" s="124"/>
      <c r="AH22" s="124"/>
      <c r="AI22" s="129"/>
    </row>
    <row r="23" spans="1:35" x14ac:dyDescent="0.7">
      <c r="A23" s="107" t="s">
        <v>4</v>
      </c>
      <c r="B23" s="108"/>
      <c r="C23" s="108"/>
      <c r="D23" s="108"/>
      <c r="E23" s="126" t="str">
        <f>IF(入力シート!C10="","",入力シート!C10)</f>
        <v>お口のアンチエイジング教室</v>
      </c>
      <c r="F23" s="126"/>
      <c r="G23" s="126"/>
      <c r="H23" s="126"/>
      <c r="I23" s="126"/>
      <c r="J23" s="126"/>
      <c r="K23" s="126"/>
      <c r="L23" s="126"/>
      <c r="M23" s="126"/>
      <c r="N23" s="126"/>
      <c r="O23" s="126"/>
      <c r="P23" s="126"/>
      <c r="Q23" s="128"/>
      <c r="R23" s="107" t="s">
        <v>4</v>
      </c>
      <c r="S23" s="108"/>
      <c r="T23" s="108"/>
      <c r="U23" s="108"/>
      <c r="V23" s="126" t="str">
        <f>IF(入力シート!C11="","",入力シート!C11)</f>
        <v>お口のアンチエイジング教室</v>
      </c>
      <c r="W23" s="126"/>
      <c r="X23" s="126"/>
      <c r="Y23" s="126"/>
      <c r="Z23" s="126"/>
      <c r="AA23" s="126"/>
      <c r="AB23" s="126"/>
      <c r="AC23" s="126"/>
      <c r="AD23" s="126"/>
      <c r="AE23" s="126"/>
      <c r="AF23" s="126"/>
      <c r="AG23" s="126"/>
      <c r="AH23" s="126"/>
      <c r="AI23" s="127"/>
    </row>
    <row r="24" spans="1:35" s="45" customFormat="1" x14ac:dyDescent="0.7">
      <c r="A24" s="107" t="s">
        <v>5</v>
      </c>
      <c r="B24" s="108"/>
      <c r="C24" s="108"/>
      <c r="D24" s="108"/>
      <c r="E24" s="130" t="str">
        <f>IF(入力シート!D10="","",入力シート!D10)</f>
        <v>内容：歯科医師指導による口腔機能検査、顔・口のトレーニングの紹介
講師：渋谷区歯科医師会医師・歯科衛生士</v>
      </c>
      <c r="F24" s="130"/>
      <c r="G24" s="130"/>
      <c r="H24" s="130"/>
      <c r="I24" s="130"/>
      <c r="J24" s="130"/>
      <c r="K24" s="130"/>
      <c r="L24" s="130"/>
      <c r="M24" s="130"/>
      <c r="N24" s="130"/>
      <c r="O24" s="130"/>
      <c r="P24" s="130"/>
      <c r="Q24" s="131"/>
      <c r="R24" s="107" t="s">
        <v>5</v>
      </c>
      <c r="S24" s="108"/>
      <c r="T24" s="108"/>
      <c r="U24" s="108"/>
      <c r="V24" s="130" t="str">
        <f>IF(入力シート!D11="","",入力シート!D11)</f>
        <v>内容：歯科医師指導による口腔機能検査、顔・口のトレーニングの紹介
講師：渋谷区歯科医師会医師・歯科衛生士</v>
      </c>
      <c r="W24" s="130"/>
      <c r="X24" s="130"/>
      <c r="Y24" s="130"/>
      <c r="Z24" s="130"/>
      <c r="AA24" s="130"/>
      <c r="AB24" s="130"/>
      <c r="AC24" s="130"/>
      <c r="AD24" s="130"/>
      <c r="AE24" s="130"/>
      <c r="AF24" s="130"/>
      <c r="AG24" s="130"/>
      <c r="AH24" s="130"/>
      <c r="AI24" s="139"/>
    </row>
    <row r="25" spans="1:35" x14ac:dyDescent="0.7">
      <c r="A25" s="107"/>
      <c r="B25" s="108"/>
      <c r="C25" s="108"/>
      <c r="D25" s="108"/>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9"/>
    </row>
    <row r="26" spans="1:35" x14ac:dyDescent="0.7">
      <c r="A26" s="107" t="s">
        <v>7</v>
      </c>
      <c r="B26" s="108"/>
      <c r="C26" s="108"/>
      <c r="D26" s="108"/>
      <c r="E26" s="124" t="str">
        <f>IF(入力シート!F10="","",入力シート!F10)</f>
        <v>2021年8月15日～2021年11月17日</v>
      </c>
      <c r="F26" s="124"/>
      <c r="G26" s="124"/>
      <c r="H26" s="124"/>
      <c r="I26" s="124"/>
      <c r="J26" s="124"/>
      <c r="K26" s="124"/>
      <c r="L26" s="124"/>
      <c r="M26" s="124"/>
      <c r="N26" s="124"/>
      <c r="O26" s="124"/>
      <c r="P26" s="124"/>
      <c r="Q26" s="125"/>
      <c r="R26" s="107" t="s">
        <v>7</v>
      </c>
      <c r="S26" s="108"/>
      <c r="T26" s="108"/>
      <c r="U26" s="108"/>
      <c r="V26" s="124" t="str">
        <f>IF(入力シート!F11="","",入力シート!F11)</f>
        <v>2021年8月15日～2021年11月25日</v>
      </c>
      <c r="W26" s="124"/>
      <c r="X26" s="124"/>
      <c r="Y26" s="124"/>
      <c r="Z26" s="124"/>
      <c r="AA26" s="124"/>
      <c r="AB26" s="124"/>
      <c r="AC26" s="124"/>
      <c r="AD26" s="124"/>
      <c r="AE26" s="124"/>
      <c r="AF26" s="124"/>
      <c r="AG26" s="124"/>
      <c r="AH26" s="124"/>
      <c r="AI26" s="129"/>
    </row>
    <row r="27" spans="1:35" s="45" customFormat="1" x14ac:dyDescent="0.7">
      <c r="A27" s="107" t="s">
        <v>9</v>
      </c>
      <c r="B27" s="108"/>
      <c r="C27" s="108"/>
      <c r="D27" s="108"/>
      <c r="E27" s="126" t="str">
        <f>IF(入力シート!H10="","",入力シート!H10)</f>
        <v>2021年9月30日・11月18日、木曜日、10:00～12:00</v>
      </c>
      <c r="F27" s="126"/>
      <c r="G27" s="126"/>
      <c r="H27" s="126"/>
      <c r="I27" s="126"/>
      <c r="J27" s="126"/>
      <c r="K27" s="126"/>
      <c r="L27" s="126"/>
      <c r="M27" s="126"/>
      <c r="N27" s="126"/>
      <c r="O27" s="126"/>
      <c r="P27" s="126"/>
      <c r="Q27" s="128"/>
      <c r="R27" s="107" t="s">
        <v>9</v>
      </c>
      <c r="S27" s="108"/>
      <c r="T27" s="108"/>
      <c r="U27" s="108"/>
      <c r="V27" s="126" t="str">
        <f>IF(入力シート!H11="","",入力シート!H11)</f>
        <v>2021年9月24日・11月26日、金曜日、10:00～12:00</v>
      </c>
      <c r="W27" s="126"/>
      <c r="X27" s="126"/>
      <c r="Y27" s="126"/>
      <c r="Z27" s="126"/>
      <c r="AA27" s="126"/>
      <c r="AB27" s="126"/>
      <c r="AC27" s="126"/>
      <c r="AD27" s="126"/>
      <c r="AE27" s="126"/>
      <c r="AF27" s="126"/>
      <c r="AG27" s="126"/>
      <c r="AH27" s="126"/>
      <c r="AI27" s="127"/>
    </row>
    <row r="28" spans="1:35" x14ac:dyDescent="0.7">
      <c r="A28" s="107"/>
      <c r="B28" s="108"/>
      <c r="C28" s="108"/>
      <c r="D28" s="108"/>
      <c r="E28" s="126"/>
      <c r="F28" s="126"/>
      <c r="G28" s="126"/>
      <c r="H28" s="126"/>
      <c r="I28" s="126"/>
      <c r="J28" s="126"/>
      <c r="K28" s="126"/>
      <c r="L28" s="126"/>
      <c r="M28" s="126"/>
      <c r="N28" s="126"/>
      <c r="O28" s="126"/>
      <c r="P28" s="126"/>
      <c r="Q28" s="128"/>
      <c r="R28" s="107"/>
      <c r="S28" s="108"/>
      <c r="T28" s="108"/>
      <c r="U28" s="108"/>
      <c r="V28" s="126"/>
      <c r="W28" s="126"/>
      <c r="X28" s="126"/>
      <c r="Y28" s="126"/>
      <c r="Z28" s="126"/>
      <c r="AA28" s="126"/>
      <c r="AB28" s="126"/>
      <c r="AC28" s="126"/>
      <c r="AD28" s="126"/>
      <c r="AE28" s="126"/>
      <c r="AF28" s="126"/>
      <c r="AG28" s="126"/>
      <c r="AH28" s="126"/>
      <c r="AI28" s="127"/>
    </row>
    <row r="29" spans="1:35" s="45" customFormat="1" x14ac:dyDescent="0.7">
      <c r="A29" s="107" t="s">
        <v>10</v>
      </c>
      <c r="B29" s="108"/>
      <c r="C29" s="108"/>
      <c r="D29" s="108"/>
      <c r="E29" s="130" t="str">
        <f>IF(入力シート!J10="","",入力シート!J10)</f>
        <v>区に住民登録のある65歳以上で、自分で通所ができる人</v>
      </c>
      <c r="F29" s="130"/>
      <c r="G29" s="130"/>
      <c r="H29" s="130"/>
      <c r="I29" s="130"/>
      <c r="J29" s="130"/>
      <c r="K29" s="130"/>
      <c r="L29" s="130"/>
      <c r="M29" s="130"/>
      <c r="N29" s="130"/>
      <c r="O29" s="130"/>
      <c r="P29" s="130"/>
      <c r="Q29" s="131"/>
      <c r="R29" s="107" t="s">
        <v>10</v>
      </c>
      <c r="S29" s="108"/>
      <c r="T29" s="108"/>
      <c r="U29" s="108"/>
      <c r="V29" s="130" t="str">
        <f>IF(入力シート!J11="","",入力シート!J11)</f>
        <v>区に住民登録のある65歳以上で、自分で通所ができる人</v>
      </c>
      <c r="W29" s="130"/>
      <c r="X29" s="130"/>
      <c r="Y29" s="130"/>
      <c r="Z29" s="130"/>
      <c r="AA29" s="130"/>
      <c r="AB29" s="130"/>
      <c r="AC29" s="130"/>
      <c r="AD29" s="130"/>
      <c r="AE29" s="130"/>
      <c r="AF29" s="130"/>
      <c r="AG29" s="130"/>
      <c r="AH29" s="130"/>
      <c r="AI29" s="139"/>
    </row>
    <row r="30" spans="1:35" x14ac:dyDescent="0.7">
      <c r="A30" s="107"/>
      <c r="B30" s="108"/>
      <c r="C30" s="108"/>
      <c r="D30" s="108"/>
      <c r="E30" s="130"/>
      <c r="F30" s="130"/>
      <c r="G30" s="130"/>
      <c r="H30" s="130"/>
      <c r="I30" s="130"/>
      <c r="J30" s="130"/>
      <c r="K30" s="130"/>
      <c r="L30" s="130"/>
      <c r="M30" s="130"/>
      <c r="N30" s="130"/>
      <c r="O30" s="130"/>
      <c r="P30" s="130"/>
      <c r="Q30" s="131"/>
      <c r="R30" s="107"/>
      <c r="S30" s="108"/>
      <c r="T30" s="108"/>
      <c r="U30" s="108"/>
      <c r="V30" s="130"/>
      <c r="W30" s="130"/>
      <c r="X30" s="130"/>
      <c r="Y30" s="130"/>
      <c r="Z30" s="130"/>
      <c r="AA30" s="130"/>
      <c r="AB30" s="130"/>
      <c r="AC30" s="130"/>
      <c r="AD30" s="130"/>
      <c r="AE30" s="130"/>
      <c r="AF30" s="130"/>
      <c r="AG30" s="130"/>
      <c r="AH30" s="130"/>
      <c r="AI30" s="139"/>
    </row>
    <row r="31" spans="1:35" x14ac:dyDescent="0.7">
      <c r="A31" s="107" t="s">
        <v>11</v>
      </c>
      <c r="B31" s="108"/>
      <c r="C31" s="108"/>
      <c r="D31" s="108"/>
      <c r="E31" s="124" t="str">
        <f>IF(入力シート!K10="","",入力シート!K10)</f>
        <v>20人</v>
      </c>
      <c r="F31" s="124"/>
      <c r="G31" s="124"/>
      <c r="H31" s="124"/>
      <c r="I31" s="124"/>
      <c r="J31" s="124"/>
      <c r="K31" s="124"/>
      <c r="L31" s="124"/>
      <c r="M31" s="124"/>
      <c r="N31" s="124"/>
      <c r="O31" s="124"/>
      <c r="P31" s="124"/>
      <c r="Q31" s="125"/>
      <c r="R31" s="107" t="s">
        <v>11</v>
      </c>
      <c r="S31" s="108"/>
      <c r="T31" s="108"/>
      <c r="U31" s="108"/>
      <c r="V31" s="124" t="str">
        <f>IF(入力シート!K11="","",入力シート!K11)</f>
        <v>20人</v>
      </c>
      <c r="W31" s="124"/>
      <c r="X31" s="124"/>
      <c r="Y31" s="124"/>
      <c r="Z31" s="124"/>
      <c r="AA31" s="124"/>
      <c r="AB31" s="124"/>
      <c r="AC31" s="124"/>
      <c r="AD31" s="124"/>
      <c r="AE31" s="124"/>
      <c r="AF31" s="124"/>
      <c r="AG31" s="124"/>
      <c r="AH31" s="124"/>
      <c r="AI31" s="129"/>
    </row>
    <row r="32" spans="1:35" x14ac:dyDescent="0.7">
      <c r="A32" s="107" t="s">
        <v>12</v>
      </c>
      <c r="B32" s="108"/>
      <c r="C32" s="108"/>
      <c r="D32" s="108"/>
      <c r="E32" s="124" t="str">
        <f>IF(入力シート!L10="","",入力シート!L10)</f>
        <v>千駄ヶ谷社会教育館</v>
      </c>
      <c r="F32" s="124"/>
      <c r="G32" s="124"/>
      <c r="H32" s="124"/>
      <c r="I32" s="124"/>
      <c r="J32" s="124"/>
      <c r="K32" s="124"/>
      <c r="L32" s="124"/>
      <c r="M32" s="124"/>
      <c r="N32" s="124"/>
      <c r="O32" s="124"/>
      <c r="P32" s="124"/>
      <c r="Q32" s="125"/>
      <c r="R32" s="107" t="s">
        <v>12</v>
      </c>
      <c r="S32" s="108"/>
      <c r="T32" s="108"/>
      <c r="U32" s="108"/>
      <c r="V32" s="124" t="str">
        <f>IF(入力シート!L11="","",入力シート!L11)</f>
        <v>笹塚区民会館</v>
      </c>
      <c r="W32" s="124"/>
      <c r="X32" s="124"/>
      <c r="Y32" s="124"/>
      <c r="Z32" s="124"/>
      <c r="AA32" s="124"/>
      <c r="AB32" s="124"/>
      <c r="AC32" s="124"/>
      <c r="AD32" s="124"/>
      <c r="AE32" s="124"/>
      <c r="AF32" s="124"/>
      <c r="AG32" s="124"/>
      <c r="AH32" s="124"/>
      <c r="AI32" s="129"/>
    </row>
    <row r="33" spans="1:35" x14ac:dyDescent="0.7">
      <c r="A33" s="107" t="s">
        <v>13</v>
      </c>
      <c r="B33" s="108"/>
      <c r="C33" s="108"/>
      <c r="D33" s="108"/>
      <c r="E33" s="124" t="str">
        <f>IF(入力シート!M10="","",入力シート!M10)</f>
        <v>無料</v>
      </c>
      <c r="F33" s="124"/>
      <c r="G33" s="124"/>
      <c r="H33" s="124"/>
      <c r="I33" s="124"/>
      <c r="J33" s="124"/>
      <c r="K33" s="124"/>
      <c r="L33" s="124"/>
      <c r="M33" s="124"/>
      <c r="N33" s="124"/>
      <c r="O33" s="124"/>
      <c r="P33" s="124"/>
      <c r="Q33" s="125"/>
      <c r="R33" s="107" t="s">
        <v>13</v>
      </c>
      <c r="S33" s="108"/>
      <c r="T33" s="108"/>
      <c r="U33" s="108"/>
      <c r="V33" s="124" t="str">
        <f>IF(入力シート!M11="","",入力シート!M11)</f>
        <v>無料</v>
      </c>
      <c r="W33" s="124"/>
      <c r="X33" s="124"/>
      <c r="Y33" s="124"/>
      <c r="Z33" s="124"/>
      <c r="AA33" s="124"/>
      <c r="AB33" s="124"/>
      <c r="AC33" s="124"/>
      <c r="AD33" s="124"/>
      <c r="AE33" s="124"/>
      <c r="AF33" s="124"/>
      <c r="AG33" s="124"/>
      <c r="AH33" s="124"/>
      <c r="AI33" s="129"/>
    </row>
    <row r="34" spans="1:35" s="45" customFormat="1" x14ac:dyDescent="0.7">
      <c r="A34" s="107" t="s">
        <v>40</v>
      </c>
      <c r="B34" s="108"/>
      <c r="C34" s="108"/>
      <c r="D34" s="108"/>
      <c r="E34" s="130" t="str">
        <f>IF(入力シート!N10="","",入力シート!N10)</f>
        <v>①渋谷区口腔保健支援センター　プラザ歯科診療所
電話：5466-2770
②渋谷区歯科医師会
電話：3770-2341
③介護保険課介護総合事業係
電話：3463-1888</v>
      </c>
      <c r="F34" s="130"/>
      <c r="G34" s="130"/>
      <c r="H34" s="130"/>
      <c r="I34" s="130"/>
      <c r="J34" s="130"/>
      <c r="K34" s="130"/>
      <c r="L34" s="130"/>
      <c r="M34" s="130"/>
      <c r="N34" s="130"/>
      <c r="O34" s="130"/>
      <c r="P34" s="130"/>
      <c r="Q34" s="131"/>
      <c r="R34" s="107" t="s">
        <v>40</v>
      </c>
      <c r="S34" s="108"/>
      <c r="T34" s="108"/>
      <c r="U34" s="108"/>
      <c r="V34" s="130" t="str">
        <f>IF(入力シート!N11="","",入力シート!N11)</f>
        <v>①渋谷区口腔保健支援センター　プラザ歯科診療所
電話：5466-2770
②渋谷区歯科医師会
電話：3770-2341
③介護保険課介護総合事業係
電話：3463-1888</v>
      </c>
      <c r="W34" s="130"/>
      <c r="X34" s="130"/>
      <c r="Y34" s="130"/>
      <c r="Z34" s="130"/>
      <c r="AA34" s="130"/>
      <c r="AB34" s="130"/>
      <c r="AC34" s="130"/>
      <c r="AD34" s="130"/>
      <c r="AE34" s="130"/>
      <c r="AF34" s="130"/>
      <c r="AG34" s="130"/>
      <c r="AH34" s="130"/>
      <c r="AI34" s="139"/>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9"/>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9"/>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9"/>
    </row>
    <row r="38" spans="1:35" ht="18" thickBot="1" x14ac:dyDescent="0.75">
      <c r="A38" s="132" t="s">
        <v>15</v>
      </c>
      <c r="B38" s="133"/>
      <c r="C38" s="133"/>
      <c r="D38" s="133"/>
      <c r="E38" s="136" t="str">
        <f>IF(入力シート!P10="","",入力シート!P10)</f>
        <v>マスク着用必須</v>
      </c>
      <c r="F38" s="136"/>
      <c r="G38" s="136"/>
      <c r="H38" s="136"/>
      <c r="I38" s="136"/>
      <c r="J38" s="136"/>
      <c r="K38" s="136"/>
      <c r="L38" s="136"/>
      <c r="M38" s="136"/>
      <c r="N38" s="136"/>
      <c r="O38" s="136"/>
      <c r="P38" s="136"/>
      <c r="Q38" s="137"/>
      <c r="R38" s="132" t="s">
        <v>15</v>
      </c>
      <c r="S38" s="133"/>
      <c r="T38" s="133"/>
      <c r="U38" s="133"/>
      <c r="V38" s="136" t="str">
        <f>IF(入力シート!P11="","",入力シート!P11)</f>
        <v>マスク着用必須</v>
      </c>
      <c r="W38" s="136"/>
      <c r="X38" s="136"/>
      <c r="Y38" s="136"/>
      <c r="Z38" s="136"/>
      <c r="AA38" s="136"/>
      <c r="AB38" s="136"/>
      <c r="AC38" s="136"/>
      <c r="AD38" s="136"/>
      <c r="AE38" s="136"/>
      <c r="AF38" s="136"/>
      <c r="AG38" s="136"/>
      <c r="AH38" s="136"/>
      <c r="AI38" s="138"/>
    </row>
  </sheetData>
  <mergeCells count="96">
    <mergeCell ref="R38:U38"/>
    <mergeCell ref="V38:AI38"/>
    <mergeCell ref="R34:U37"/>
    <mergeCell ref="V34:AI37"/>
    <mergeCell ref="R32:U32"/>
    <mergeCell ref="V32:AI32"/>
    <mergeCell ref="R33:U33"/>
    <mergeCell ref="V33:AI33"/>
    <mergeCell ref="E38:Q38"/>
    <mergeCell ref="E34:Q37"/>
    <mergeCell ref="E32:Q32"/>
    <mergeCell ref="E33:Q33"/>
    <mergeCell ref="A38:D38"/>
    <mergeCell ref="A34:D37"/>
    <mergeCell ref="A32:D32"/>
    <mergeCell ref="A33:D33"/>
    <mergeCell ref="A31:D31"/>
    <mergeCell ref="R19:U19"/>
    <mergeCell ref="R15:U18"/>
    <mergeCell ref="A19:D19"/>
    <mergeCell ref="E19:Q19"/>
    <mergeCell ref="A15:D18"/>
    <mergeCell ref="E15:Q18"/>
    <mergeCell ref="R31:U31"/>
    <mergeCell ref="R29:U30"/>
    <mergeCell ref="R26:U26"/>
    <mergeCell ref="R27:U28"/>
    <mergeCell ref="A29:D30"/>
    <mergeCell ref="A27:D28"/>
    <mergeCell ref="E24:Q25"/>
    <mergeCell ref="A26:D26"/>
    <mergeCell ref="R23:U23"/>
    <mergeCell ref="V14:AI14"/>
    <mergeCell ref="E31:Q31"/>
    <mergeCell ref="E29:Q30"/>
    <mergeCell ref="E26:Q26"/>
    <mergeCell ref="E27:Q28"/>
    <mergeCell ref="V19:AI19"/>
    <mergeCell ref="V15:AI18"/>
    <mergeCell ref="V31:AI31"/>
    <mergeCell ref="V29:AI30"/>
    <mergeCell ref="V26:AI26"/>
    <mergeCell ref="V27:AI28"/>
    <mergeCell ref="V24:AI25"/>
    <mergeCell ref="V21:AI21"/>
    <mergeCell ref="V23:AI23"/>
    <mergeCell ref="R24:U25"/>
    <mergeCell ref="V22:AI22"/>
    <mergeCell ref="A13:D13"/>
    <mergeCell ref="E13:Q13"/>
    <mergeCell ref="A24:D25"/>
    <mergeCell ref="A14:D14"/>
    <mergeCell ref="E14:Q14"/>
    <mergeCell ref="A23:D23"/>
    <mergeCell ref="A22:D22"/>
    <mergeCell ref="E23:Q23"/>
    <mergeCell ref="E21:Q21"/>
    <mergeCell ref="E22:Q22"/>
    <mergeCell ref="R22:U22"/>
    <mergeCell ref="A10:D11"/>
    <mergeCell ref="E10:Q11"/>
    <mergeCell ref="A21:D21"/>
    <mergeCell ref="R7:U7"/>
    <mergeCell ref="R8:U9"/>
    <mergeCell ref="A7:D7"/>
    <mergeCell ref="E7:Q7"/>
    <mergeCell ref="A8:D9"/>
    <mergeCell ref="E8:Q9"/>
    <mergeCell ref="A12:D12"/>
    <mergeCell ref="E12:Q12"/>
    <mergeCell ref="R13:U13"/>
    <mergeCell ref="R14:U14"/>
    <mergeCell ref="R21:U21"/>
    <mergeCell ref="R12:U12"/>
    <mergeCell ref="V13:AI13"/>
    <mergeCell ref="R2:U2"/>
    <mergeCell ref="V2:AI2"/>
    <mergeCell ref="R3:U3"/>
    <mergeCell ref="V3:AI3"/>
    <mergeCell ref="V7:AI7"/>
    <mergeCell ref="R10:U11"/>
    <mergeCell ref="R4:U4"/>
    <mergeCell ref="V4:AI4"/>
    <mergeCell ref="R5:U6"/>
    <mergeCell ref="V5:AI6"/>
    <mergeCell ref="V8:AI9"/>
    <mergeCell ref="A2:D2"/>
    <mergeCell ref="E2:Q2"/>
    <mergeCell ref="A3:D3"/>
    <mergeCell ref="E3:Q3"/>
    <mergeCell ref="V12:AI12"/>
    <mergeCell ref="V10:AI11"/>
    <mergeCell ref="A4:D4"/>
    <mergeCell ref="E4:Q4"/>
    <mergeCell ref="A5:D6"/>
    <mergeCell ref="E5:Q6"/>
  </mergeCells>
  <phoneticPr fontId="3"/>
  <pageMargins left="0.7" right="0.7" top="0.75" bottom="0.75" header="0.3" footer="0.3"/>
  <pageSetup paperSize="9" orientation="portrait" r:id="rId1"/>
  <headerFooter>
    <oddHeader>&amp;C詳細情報シート</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0151D-E1D1-42C6-95AE-524FBBACF3B3}">
  <dimension ref="A1:AI38"/>
  <sheetViews>
    <sheetView view="pageLayout" topLeftCell="A21" zoomScaleNormal="100" workbookViewId="0">
      <selection sqref="A1:AI38"/>
    </sheetView>
  </sheetViews>
  <sheetFormatPr defaultColWidth="8.9375" defaultRowHeight="17.649999999999999" x14ac:dyDescent="0.7"/>
  <cols>
    <col min="1" max="245" width="2.25" customWidth="1"/>
  </cols>
  <sheetData>
    <row r="1" spans="1:35" ht="18" thickBot="1" x14ac:dyDescent="0.75">
      <c r="A1" s="3">
        <v>9</v>
      </c>
      <c r="B1" s="3"/>
      <c r="C1" s="3"/>
      <c r="D1" s="3"/>
      <c r="E1" s="3"/>
      <c r="F1" s="3"/>
      <c r="G1" s="3"/>
      <c r="H1" s="3"/>
      <c r="I1" s="3"/>
      <c r="J1" s="3"/>
      <c r="K1" s="3"/>
      <c r="L1" s="3"/>
      <c r="M1" s="3"/>
      <c r="N1" s="3"/>
      <c r="O1" s="3"/>
      <c r="P1" s="3"/>
      <c r="Q1" s="3"/>
      <c r="R1" s="3">
        <v>1</v>
      </c>
      <c r="S1" s="3">
        <v>0</v>
      </c>
      <c r="T1" s="3"/>
      <c r="U1" s="3"/>
      <c r="V1" s="3"/>
      <c r="W1" s="3"/>
      <c r="X1" s="3"/>
      <c r="Y1" s="3"/>
      <c r="Z1" s="3"/>
      <c r="AA1" s="3"/>
      <c r="AB1" s="3"/>
      <c r="AC1" s="3"/>
      <c r="AD1" s="3"/>
      <c r="AE1" s="3"/>
      <c r="AF1" s="3"/>
      <c r="AG1" s="3"/>
      <c r="AH1" s="3"/>
      <c r="AI1" s="3"/>
    </row>
    <row r="2" spans="1:35" x14ac:dyDescent="0.7">
      <c r="A2" s="103" t="s">
        <v>3</v>
      </c>
      <c r="B2" s="104"/>
      <c r="C2" s="104"/>
      <c r="D2" s="104"/>
      <c r="E2" s="111" t="str">
        <f>IF(入力シート!B12="","",入力シート!B12)</f>
        <v>口腔機能向上事業</v>
      </c>
      <c r="F2" s="111"/>
      <c r="G2" s="111"/>
      <c r="H2" s="111"/>
      <c r="I2" s="111"/>
      <c r="J2" s="111"/>
      <c r="K2" s="111"/>
      <c r="L2" s="111"/>
      <c r="M2" s="111"/>
      <c r="N2" s="111"/>
      <c r="O2" s="111"/>
      <c r="P2" s="111"/>
      <c r="Q2" s="121"/>
      <c r="R2" s="103" t="s">
        <v>3</v>
      </c>
      <c r="S2" s="104"/>
      <c r="T2" s="104"/>
      <c r="U2" s="104"/>
      <c r="V2" s="111" t="str">
        <f>IF(入力シート!B13="","",入力シート!B13)</f>
        <v>口腔機能向上事業</v>
      </c>
      <c r="W2" s="111"/>
      <c r="X2" s="111"/>
      <c r="Y2" s="111"/>
      <c r="Z2" s="111"/>
      <c r="AA2" s="111"/>
      <c r="AB2" s="111"/>
      <c r="AC2" s="111"/>
      <c r="AD2" s="111"/>
      <c r="AE2" s="111"/>
      <c r="AF2" s="111"/>
      <c r="AG2" s="111"/>
      <c r="AH2" s="111"/>
      <c r="AI2" s="112"/>
    </row>
    <row r="3" spans="1:35" x14ac:dyDescent="0.7">
      <c r="A3" s="107" t="s">
        <v>2</v>
      </c>
      <c r="B3" s="108"/>
      <c r="C3" s="108"/>
      <c r="D3" s="108"/>
      <c r="E3" s="124" t="str">
        <f>IF(入力シート!A12="","",入力シート!A12)</f>
        <v>事前申込</v>
      </c>
      <c r="F3" s="124"/>
      <c r="G3" s="124"/>
      <c r="H3" s="124"/>
      <c r="I3" s="124"/>
      <c r="J3" s="124"/>
      <c r="K3" s="124"/>
      <c r="L3" s="124"/>
      <c r="M3" s="124"/>
      <c r="N3" s="124"/>
      <c r="O3" s="124"/>
      <c r="P3" s="124"/>
      <c r="Q3" s="125"/>
      <c r="R3" s="107" t="s">
        <v>39</v>
      </c>
      <c r="S3" s="108"/>
      <c r="T3" s="108"/>
      <c r="U3" s="108"/>
      <c r="V3" s="124" t="str">
        <f>IF(入力シート!A13="","",入力シート!A13)</f>
        <v>事前申込</v>
      </c>
      <c r="W3" s="124"/>
      <c r="X3" s="124"/>
      <c r="Y3" s="124"/>
      <c r="Z3" s="124"/>
      <c r="AA3" s="124"/>
      <c r="AB3" s="124"/>
      <c r="AC3" s="124"/>
      <c r="AD3" s="124"/>
      <c r="AE3" s="124"/>
      <c r="AF3" s="124"/>
      <c r="AG3" s="124"/>
      <c r="AH3" s="124"/>
      <c r="AI3" s="129"/>
    </row>
    <row r="4" spans="1:35" x14ac:dyDescent="0.7">
      <c r="A4" s="107" t="s">
        <v>4</v>
      </c>
      <c r="B4" s="108"/>
      <c r="C4" s="108"/>
      <c r="D4" s="108"/>
      <c r="E4" s="126" t="str">
        <f>IF(入力シート!C12="","",入力シート!C12)</f>
        <v>お口のアンチエイジング教室</v>
      </c>
      <c r="F4" s="126"/>
      <c r="G4" s="126"/>
      <c r="H4" s="126"/>
      <c r="I4" s="126"/>
      <c r="J4" s="126"/>
      <c r="K4" s="126"/>
      <c r="L4" s="126"/>
      <c r="M4" s="126"/>
      <c r="N4" s="126"/>
      <c r="O4" s="126"/>
      <c r="P4" s="126"/>
      <c r="Q4" s="128"/>
      <c r="R4" s="107" t="s">
        <v>4</v>
      </c>
      <c r="S4" s="108"/>
      <c r="T4" s="108"/>
      <c r="U4" s="108"/>
      <c r="V4" s="126" t="str">
        <f>IF(入力シート!C13="","",入力シート!C13)</f>
        <v>お口のアンチエイジング教室</v>
      </c>
      <c r="W4" s="126"/>
      <c r="X4" s="126"/>
      <c r="Y4" s="126"/>
      <c r="Z4" s="126"/>
      <c r="AA4" s="126"/>
      <c r="AB4" s="126"/>
      <c r="AC4" s="126"/>
      <c r="AD4" s="126"/>
      <c r="AE4" s="126"/>
      <c r="AF4" s="126"/>
      <c r="AG4" s="126"/>
      <c r="AH4" s="126"/>
      <c r="AI4" s="127"/>
    </row>
    <row r="5" spans="1:35" s="45" customFormat="1" x14ac:dyDescent="0.7">
      <c r="A5" s="107" t="s">
        <v>5</v>
      </c>
      <c r="B5" s="108"/>
      <c r="C5" s="108"/>
      <c r="D5" s="108"/>
      <c r="E5" s="130" t="str">
        <f>IF(入力シート!D12="","",入力シート!D12)</f>
        <v>内容：歯科医師指導による口腔機能検査、顔・口のトレーニングの紹介
講師：渋谷区歯科医師会医師・歯科衛生士</v>
      </c>
      <c r="F5" s="130"/>
      <c r="G5" s="130"/>
      <c r="H5" s="130"/>
      <c r="I5" s="130"/>
      <c r="J5" s="130"/>
      <c r="K5" s="130"/>
      <c r="L5" s="130"/>
      <c r="M5" s="130"/>
      <c r="N5" s="130"/>
      <c r="O5" s="130"/>
      <c r="P5" s="130"/>
      <c r="Q5" s="131"/>
      <c r="R5" s="107" t="s">
        <v>5</v>
      </c>
      <c r="S5" s="108"/>
      <c r="T5" s="108"/>
      <c r="U5" s="108"/>
      <c r="V5" s="130" t="str">
        <f>IF(入力シート!D13="","",入力シート!D13)</f>
        <v>内容：歯科医師指導による口腔機能検査、顔・口のトレーニングの紹介
講師：渋谷区歯科医師会医師・歯科衛生士</v>
      </c>
      <c r="W5" s="130"/>
      <c r="X5" s="130"/>
      <c r="Y5" s="130"/>
      <c r="Z5" s="130"/>
      <c r="AA5" s="130"/>
      <c r="AB5" s="130"/>
      <c r="AC5" s="130"/>
      <c r="AD5" s="130"/>
      <c r="AE5" s="130"/>
      <c r="AF5" s="130"/>
      <c r="AG5" s="130"/>
      <c r="AH5" s="130"/>
      <c r="AI5" s="139"/>
    </row>
    <row r="6" spans="1:35" x14ac:dyDescent="0.7">
      <c r="A6" s="107"/>
      <c r="B6" s="108"/>
      <c r="C6" s="108"/>
      <c r="D6" s="108"/>
      <c r="E6" s="130"/>
      <c r="F6" s="130"/>
      <c r="G6" s="130"/>
      <c r="H6" s="130"/>
      <c r="I6" s="130"/>
      <c r="J6" s="130"/>
      <c r="K6" s="130"/>
      <c r="L6" s="130"/>
      <c r="M6" s="130"/>
      <c r="N6" s="130"/>
      <c r="O6" s="130"/>
      <c r="P6" s="130"/>
      <c r="Q6" s="131"/>
      <c r="R6" s="107"/>
      <c r="S6" s="108"/>
      <c r="T6" s="108"/>
      <c r="U6" s="108"/>
      <c r="V6" s="130"/>
      <c r="W6" s="130"/>
      <c r="X6" s="130"/>
      <c r="Y6" s="130"/>
      <c r="Z6" s="130"/>
      <c r="AA6" s="130"/>
      <c r="AB6" s="130"/>
      <c r="AC6" s="130"/>
      <c r="AD6" s="130"/>
      <c r="AE6" s="130"/>
      <c r="AF6" s="130"/>
      <c r="AG6" s="130"/>
      <c r="AH6" s="130"/>
      <c r="AI6" s="139"/>
    </row>
    <row r="7" spans="1:35" x14ac:dyDescent="0.7">
      <c r="A7" s="107" t="s">
        <v>7</v>
      </c>
      <c r="B7" s="108"/>
      <c r="C7" s="108"/>
      <c r="D7" s="108"/>
      <c r="E7" s="124" t="str">
        <f>IF(入力シート!F12="","",入力シート!F12)</f>
        <v>2021年10月15日～2022年2月15日</v>
      </c>
      <c r="F7" s="124"/>
      <c r="G7" s="124"/>
      <c r="H7" s="124"/>
      <c r="I7" s="124"/>
      <c r="J7" s="124"/>
      <c r="K7" s="124"/>
      <c r="L7" s="124"/>
      <c r="M7" s="124"/>
      <c r="N7" s="124"/>
      <c r="O7" s="124"/>
      <c r="P7" s="124"/>
      <c r="Q7" s="125"/>
      <c r="R7" s="107" t="s">
        <v>7</v>
      </c>
      <c r="S7" s="108"/>
      <c r="T7" s="108"/>
      <c r="U7" s="108"/>
      <c r="V7" s="124" t="str">
        <f>IF(入力シート!F13="","",入力シート!F13)</f>
        <v>2021年10月15日～2022年2月2日</v>
      </c>
      <c r="W7" s="124"/>
      <c r="X7" s="124"/>
      <c r="Y7" s="124"/>
      <c r="Z7" s="124"/>
      <c r="AA7" s="124"/>
      <c r="AB7" s="124"/>
      <c r="AC7" s="124"/>
      <c r="AD7" s="124"/>
      <c r="AE7" s="124"/>
      <c r="AF7" s="124"/>
      <c r="AG7" s="124"/>
      <c r="AH7" s="124"/>
      <c r="AI7" s="129"/>
    </row>
    <row r="8" spans="1:35" s="45" customFormat="1" x14ac:dyDescent="0.7">
      <c r="A8" s="107" t="s">
        <v>9</v>
      </c>
      <c r="B8" s="108"/>
      <c r="C8" s="108"/>
      <c r="D8" s="108"/>
      <c r="E8" s="126" t="str">
        <f>IF(入力シート!H12="","",入力シート!H12)</f>
        <v>2021年12月1日・2022年2月16日、水曜日、14:00～16:00</v>
      </c>
      <c r="F8" s="126"/>
      <c r="G8" s="126"/>
      <c r="H8" s="126"/>
      <c r="I8" s="126"/>
      <c r="J8" s="126"/>
      <c r="K8" s="126"/>
      <c r="L8" s="126"/>
      <c r="M8" s="126"/>
      <c r="N8" s="126"/>
      <c r="O8" s="126"/>
      <c r="P8" s="126"/>
      <c r="Q8" s="128"/>
      <c r="R8" s="107" t="s">
        <v>9</v>
      </c>
      <c r="S8" s="108"/>
      <c r="T8" s="108"/>
      <c r="U8" s="108"/>
      <c r="V8" s="126" t="str">
        <f>IF(入力シート!H13="","",入力シート!H13)</f>
        <v>2021年12月2日・2022年2月3日、木曜日、14:00～16:00</v>
      </c>
      <c r="W8" s="126"/>
      <c r="X8" s="126"/>
      <c r="Y8" s="126"/>
      <c r="Z8" s="126"/>
      <c r="AA8" s="126"/>
      <c r="AB8" s="126"/>
      <c r="AC8" s="126"/>
      <c r="AD8" s="126"/>
      <c r="AE8" s="126"/>
      <c r="AF8" s="126"/>
      <c r="AG8" s="126"/>
      <c r="AH8" s="126"/>
      <c r="AI8" s="127"/>
    </row>
    <row r="9" spans="1:35" x14ac:dyDescent="0.7">
      <c r="A9" s="107"/>
      <c r="B9" s="108"/>
      <c r="C9" s="108"/>
      <c r="D9" s="108"/>
      <c r="E9" s="126"/>
      <c r="F9" s="126"/>
      <c r="G9" s="126"/>
      <c r="H9" s="126"/>
      <c r="I9" s="126"/>
      <c r="J9" s="126"/>
      <c r="K9" s="126"/>
      <c r="L9" s="126"/>
      <c r="M9" s="126"/>
      <c r="N9" s="126"/>
      <c r="O9" s="126"/>
      <c r="P9" s="126"/>
      <c r="Q9" s="128"/>
      <c r="R9" s="107"/>
      <c r="S9" s="108"/>
      <c r="T9" s="108"/>
      <c r="U9" s="108"/>
      <c r="V9" s="126"/>
      <c r="W9" s="126"/>
      <c r="X9" s="126"/>
      <c r="Y9" s="126"/>
      <c r="Z9" s="126"/>
      <c r="AA9" s="126"/>
      <c r="AB9" s="126"/>
      <c r="AC9" s="126"/>
      <c r="AD9" s="126"/>
      <c r="AE9" s="126"/>
      <c r="AF9" s="126"/>
      <c r="AG9" s="126"/>
      <c r="AH9" s="126"/>
      <c r="AI9" s="127"/>
    </row>
    <row r="10" spans="1:35" s="45" customFormat="1" x14ac:dyDescent="0.7">
      <c r="A10" s="107" t="s">
        <v>10</v>
      </c>
      <c r="B10" s="108"/>
      <c r="C10" s="108"/>
      <c r="D10" s="108"/>
      <c r="E10" s="130" t="str">
        <f>IF(入力シート!J12="","",入力シート!J12)</f>
        <v>区に住民登録のある65歳以上で、自分で通所ができる人</v>
      </c>
      <c r="F10" s="130"/>
      <c r="G10" s="130"/>
      <c r="H10" s="130"/>
      <c r="I10" s="130"/>
      <c r="J10" s="130"/>
      <c r="K10" s="130"/>
      <c r="L10" s="130"/>
      <c r="M10" s="130"/>
      <c r="N10" s="130"/>
      <c r="O10" s="130"/>
      <c r="P10" s="130"/>
      <c r="Q10" s="131"/>
      <c r="R10" s="107" t="s">
        <v>10</v>
      </c>
      <c r="S10" s="108"/>
      <c r="T10" s="108"/>
      <c r="U10" s="108"/>
      <c r="V10" s="130" t="str">
        <f>IF(入力シート!J13="","",入力シート!J13)</f>
        <v>区に住民登録のある65歳以上で、自分で通所ができる人</v>
      </c>
      <c r="W10" s="130"/>
      <c r="X10" s="130"/>
      <c r="Y10" s="130"/>
      <c r="Z10" s="130"/>
      <c r="AA10" s="130"/>
      <c r="AB10" s="130"/>
      <c r="AC10" s="130"/>
      <c r="AD10" s="130"/>
      <c r="AE10" s="130"/>
      <c r="AF10" s="130"/>
      <c r="AG10" s="130"/>
      <c r="AH10" s="130"/>
      <c r="AI10" s="139"/>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30"/>
      <c r="W11" s="130"/>
      <c r="X11" s="130"/>
      <c r="Y11" s="130"/>
      <c r="Z11" s="130"/>
      <c r="AA11" s="130"/>
      <c r="AB11" s="130"/>
      <c r="AC11" s="130"/>
      <c r="AD11" s="130"/>
      <c r="AE11" s="130"/>
      <c r="AF11" s="130"/>
      <c r="AG11" s="130"/>
      <c r="AH11" s="130"/>
      <c r="AI11" s="139"/>
    </row>
    <row r="12" spans="1:35" x14ac:dyDescent="0.7">
      <c r="A12" s="107" t="s">
        <v>11</v>
      </c>
      <c r="B12" s="108"/>
      <c r="C12" s="108"/>
      <c r="D12" s="108"/>
      <c r="E12" s="124" t="str">
        <f>IF(入力シート!K12="","",入力シート!K12)</f>
        <v>20人</v>
      </c>
      <c r="F12" s="124"/>
      <c r="G12" s="124"/>
      <c r="H12" s="124"/>
      <c r="I12" s="124"/>
      <c r="J12" s="124"/>
      <c r="K12" s="124"/>
      <c r="L12" s="124"/>
      <c r="M12" s="124"/>
      <c r="N12" s="124"/>
      <c r="O12" s="124"/>
      <c r="P12" s="124"/>
      <c r="Q12" s="125"/>
      <c r="R12" s="107" t="s">
        <v>11</v>
      </c>
      <c r="S12" s="108"/>
      <c r="T12" s="108"/>
      <c r="U12" s="108"/>
      <c r="V12" s="124" t="str">
        <f>IF(入力シート!K13="","",入力シート!K13)</f>
        <v>20人</v>
      </c>
      <c r="W12" s="124"/>
      <c r="X12" s="124"/>
      <c r="Y12" s="124"/>
      <c r="Z12" s="124"/>
      <c r="AA12" s="124"/>
      <c r="AB12" s="124"/>
      <c r="AC12" s="124"/>
      <c r="AD12" s="124"/>
      <c r="AE12" s="124"/>
      <c r="AF12" s="124"/>
      <c r="AG12" s="124"/>
      <c r="AH12" s="124"/>
      <c r="AI12" s="129"/>
    </row>
    <row r="13" spans="1:35" x14ac:dyDescent="0.7">
      <c r="A13" s="107" t="s">
        <v>12</v>
      </c>
      <c r="B13" s="108"/>
      <c r="C13" s="108"/>
      <c r="D13" s="108"/>
      <c r="E13" s="124" t="str">
        <f>IF(入力シート!L12="","",入力シート!L12)</f>
        <v>ひがし健康プラザ</v>
      </c>
      <c r="F13" s="124"/>
      <c r="G13" s="124"/>
      <c r="H13" s="124"/>
      <c r="I13" s="124"/>
      <c r="J13" s="124"/>
      <c r="K13" s="124"/>
      <c r="L13" s="124"/>
      <c r="M13" s="124"/>
      <c r="N13" s="124"/>
      <c r="O13" s="124"/>
      <c r="P13" s="124"/>
      <c r="Q13" s="125"/>
      <c r="R13" s="107" t="s">
        <v>12</v>
      </c>
      <c r="S13" s="108"/>
      <c r="T13" s="108"/>
      <c r="U13" s="108"/>
      <c r="V13" s="124" t="str">
        <f>IF(入力シート!L13="","",入力シート!L13)</f>
        <v>総合ケアコミュニティ・せせらぎ</v>
      </c>
      <c r="W13" s="124"/>
      <c r="X13" s="124"/>
      <c r="Y13" s="124"/>
      <c r="Z13" s="124"/>
      <c r="AA13" s="124"/>
      <c r="AB13" s="124"/>
      <c r="AC13" s="124"/>
      <c r="AD13" s="124"/>
      <c r="AE13" s="124"/>
      <c r="AF13" s="124"/>
      <c r="AG13" s="124"/>
      <c r="AH13" s="124"/>
      <c r="AI13" s="129"/>
    </row>
    <row r="14" spans="1:35" x14ac:dyDescent="0.7">
      <c r="A14" s="107" t="s">
        <v>13</v>
      </c>
      <c r="B14" s="108"/>
      <c r="C14" s="108"/>
      <c r="D14" s="108"/>
      <c r="E14" s="124" t="str">
        <f>IF(入力シート!M12="","",入力シート!M12)</f>
        <v>無料</v>
      </c>
      <c r="F14" s="124"/>
      <c r="G14" s="124"/>
      <c r="H14" s="124"/>
      <c r="I14" s="124"/>
      <c r="J14" s="124"/>
      <c r="K14" s="124"/>
      <c r="L14" s="124"/>
      <c r="M14" s="124"/>
      <c r="N14" s="124"/>
      <c r="O14" s="124"/>
      <c r="P14" s="124"/>
      <c r="Q14" s="125"/>
      <c r="R14" s="107" t="s">
        <v>13</v>
      </c>
      <c r="S14" s="108"/>
      <c r="T14" s="108"/>
      <c r="U14" s="108"/>
      <c r="V14" s="124" t="str">
        <f>IF(入力シート!M13="","",入力シート!M13)</f>
        <v>無料</v>
      </c>
      <c r="W14" s="124"/>
      <c r="X14" s="124"/>
      <c r="Y14" s="124"/>
      <c r="Z14" s="124"/>
      <c r="AA14" s="124"/>
      <c r="AB14" s="124"/>
      <c r="AC14" s="124"/>
      <c r="AD14" s="124"/>
      <c r="AE14" s="124"/>
      <c r="AF14" s="124"/>
      <c r="AG14" s="124"/>
      <c r="AH14" s="124"/>
      <c r="AI14" s="129"/>
    </row>
    <row r="15" spans="1:35" s="45" customFormat="1" x14ac:dyDescent="0.7">
      <c r="A15" s="107" t="s">
        <v>40</v>
      </c>
      <c r="B15" s="108"/>
      <c r="C15" s="108"/>
      <c r="D15" s="108"/>
      <c r="E15" s="130" t="str">
        <f>IF(入力シート!N12="","",入力シート!N12)</f>
        <v>①渋谷区口腔保健支援センター　プラザ歯科診療所
電話：5466-2770
②渋谷区歯科医師会
電話：3770-2341
③介護保険課介護総合事業係
電話：3463-1888</v>
      </c>
      <c r="F15" s="130"/>
      <c r="G15" s="130"/>
      <c r="H15" s="130"/>
      <c r="I15" s="130"/>
      <c r="J15" s="130"/>
      <c r="K15" s="130"/>
      <c r="L15" s="130"/>
      <c r="M15" s="130"/>
      <c r="N15" s="130"/>
      <c r="O15" s="130"/>
      <c r="P15" s="130"/>
      <c r="Q15" s="131"/>
      <c r="R15" s="107" t="s">
        <v>40</v>
      </c>
      <c r="S15" s="108"/>
      <c r="T15" s="108"/>
      <c r="U15" s="108"/>
      <c r="V15" s="130" t="str">
        <f>IF(入力シート!N13="","",入力シート!N13)</f>
        <v>①渋谷区口腔保健支援センター　プラザ歯科診療所
電話：5466-2770
②渋谷区歯科医師会
電話：3770-2341
③介護保険課介護総合事業係
電話：3463-1888</v>
      </c>
      <c r="W15" s="130"/>
      <c r="X15" s="130"/>
      <c r="Y15" s="130"/>
      <c r="Z15" s="130"/>
      <c r="AA15" s="130"/>
      <c r="AB15" s="130"/>
      <c r="AC15" s="130"/>
      <c r="AD15" s="130"/>
      <c r="AE15" s="130"/>
      <c r="AF15" s="130"/>
      <c r="AG15" s="130"/>
      <c r="AH15" s="130"/>
      <c r="AI15" s="139"/>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30"/>
      <c r="W16" s="130"/>
      <c r="X16" s="130"/>
      <c r="Y16" s="130"/>
      <c r="Z16" s="130"/>
      <c r="AA16" s="130"/>
      <c r="AB16" s="130"/>
      <c r="AC16" s="130"/>
      <c r="AD16" s="130"/>
      <c r="AE16" s="130"/>
      <c r="AF16" s="130"/>
      <c r="AG16" s="130"/>
      <c r="AH16" s="130"/>
      <c r="AI16" s="139"/>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30"/>
      <c r="W17" s="130"/>
      <c r="X17" s="130"/>
      <c r="Y17" s="130"/>
      <c r="Z17" s="130"/>
      <c r="AA17" s="130"/>
      <c r="AB17" s="130"/>
      <c r="AC17" s="130"/>
      <c r="AD17" s="130"/>
      <c r="AE17" s="130"/>
      <c r="AF17" s="130"/>
      <c r="AG17" s="130"/>
      <c r="AH17" s="130"/>
      <c r="AI17" s="139"/>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30"/>
      <c r="W18" s="130"/>
      <c r="X18" s="130"/>
      <c r="Y18" s="130"/>
      <c r="Z18" s="130"/>
      <c r="AA18" s="130"/>
      <c r="AB18" s="130"/>
      <c r="AC18" s="130"/>
      <c r="AD18" s="130"/>
      <c r="AE18" s="130"/>
      <c r="AF18" s="130"/>
      <c r="AG18" s="130"/>
      <c r="AH18" s="130"/>
      <c r="AI18" s="139"/>
    </row>
    <row r="19" spans="1:35" ht="18" thickBot="1" x14ac:dyDescent="0.75">
      <c r="A19" s="132" t="s">
        <v>15</v>
      </c>
      <c r="B19" s="133"/>
      <c r="C19" s="133"/>
      <c r="D19" s="133"/>
      <c r="E19" s="136" t="str">
        <f>IF(入力シート!P12="","",入力シート!P12)</f>
        <v>マスク着用必須</v>
      </c>
      <c r="F19" s="136"/>
      <c r="G19" s="136"/>
      <c r="H19" s="136"/>
      <c r="I19" s="136"/>
      <c r="J19" s="136"/>
      <c r="K19" s="136"/>
      <c r="L19" s="136"/>
      <c r="M19" s="136"/>
      <c r="N19" s="136"/>
      <c r="O19" s="136"/>
      <c r="P19" s="136"/>
      <c r="Q19" s="137"/>
      <c r="R19" s="132" t="s">
        <v>15</v>
      </c>
      <c r="S19" s="133"/>
      <c r="T19" s="133"/>
      <c r="U19" s="133"/>
      <c r="V19" s="136" t="str">
        <f>IF(入力シート!P13="","",入力シート!P13)</f>
        <v>マスク着用必須</v>
      </c>
      <c r="W19" s="136"/>
      <c r="X19" s="136"/>
      <c r="Y19" s="136"/>
      <c r="Z19" s="136"/>
      <c r="AA19" s="136"/>
      <c r="AB19" s="136"/>
      <c r="AC19" s="136"/>
      <c r="AD19" s="136"/>
      <c r="AE19" s="136"/>
      <c r="AF19" s="136"/>
      <c r="AG19" s="136"/>
      <c r="AH19" s="136"/>
      <c r="AI19" s="138"/>
    </row>
    <row r="20" spans="1:35" ht="18" thickBot="1" x14ac:dyDescent="0.75">
      <c r="A20" s="3">
        <v>1</v>
      </c>
      <c r="B20" s="3">
        <v>1</v>
      </c>
      <c r="C20" s="3"/>
      <c r="D20" s="3"/>
      <c r="E20" s="46"/>
      <c r="F20" s="3"/>
      <c r="G20" s="3"/>
      <c r="H20" s="3"/>
      <c r="I20" s="3"/>
      <c r="J20" s="3"/>
      <c r="K20" s="3"/>
      <c r="L20" s="3"/>
      <c r="M20" s="3"/>
      <c r="N20" s="3"/>
      <c r="O20" s="3"/>
      <c r="P20" s="3"/>
      <c r="Q20" s="3"/>
      <c r="R20" s="3">
        <v>1</v>
      </c>
      <c r="S20" s="3">
        <v>2</v>
      </c>
      <c r="T20" s="3"/>
      <c r="U20" s="3"/>
      <c r="V20" s="3"/>
      <c r="W20" s="3"/>
      <c r="X20" s="3"/>
      <c r="Y20" s="3"/>
      <c r="Z20" s="3"/>
      <c r="AA20" s="3"/>
      <c r="AB20" s="3"/>
      <c r="AC20" s="3"/>
      <c r="AD20" s="3"/>
      <c r="AE20" s="3"/>
      <c r="AF20" s="3"/>
      <c r="AG20" s="3"/>
      <c r="AH20" s="3"/>
      <c r="AI20" s="3"/>
    </row>
    <row r="21" spans="1:35" x14ac:dyDescent="0.7">
      <c r="A21" s="103" t="s">
        <v>3</v>
      </c>
      <c r="B21" s="104"/>
      <c r="C21" s="104"/>
      <c r="D21" s="104"/>
      <c r="E21" s="111" t="str">
        <f>IF(入力シート!B14="","",入力シート!B14)</f>
        <v>口腔機能向上事業</v>
      </c>
      <c r="F21" s="111"/>
      <c r="G21" s="111"/>
      <c r="H21" s="111"/>
      <c r="I21" s="111"/>
      <c r="J21" s="111"/>
      <c r="K21" s="111"/>
      <c r="L21" s="111"/>
      <c r="M21" s="111"/>
      <c r="N21" s="111"/>
      <c r="O21" s="111"/>
      <c r="P21" s="111"/>
      <c r="Q21" s="121"/>
      <c r="R21" s="103" t="s">
        <v>3</v>
      </c>
      <c r="S21" s="104"/>
      <c r="T21" s="104"/>
      <c r="U21" s="104"/>
      <c r="V21" s="111" t="str">
        <f>IF(入力シート!B15="","",入力シート!B15)</f>
        <v>口腔機能向上事業</v>
      </c>
      <c r="W21" s="111"/>
      <c r="X21" s="111"/>
      <c r="Y21" s="111"/>
      <c r="Z21" s="111"/>
      <c r="AA21" s="111"/>
      <c r="AB21" s="111"/>
      <c r="AC21" s="111"/>
      <c r="AD21" s="111"/>
      <c r="AE21" s="111"/>
      <c r="AF21" s="111"/>
      <c r="AG21" s="111"/>
      <c r="AH21" s="111"/>
      <c r="AI21" s="112"/>
    </row>
    <row r="22" spans="1:35" x14ac:dyDescent="0.7">
      <c r="A22" s="107" t="s">
        <v>2</v>
      </c>
      <c r="B22" s="108"/>
      <c r="C22" s="108"/>
      <c r="D22" s="108"/>
      <c r="E22" s="124" t="str">
        <f>IF(入力シート!A14="","",入力シート!A14)</f>
        <v>事前申込</v>
      </c>
      <c r="F22" s="124"/>
      <c r="G22" s="124"/>
      <c r="H22" s="124"/>
      <c r="I22" s="124"/>
      <c r="J22" s="124"/>
      <c r="K22" s="124"/>
      <c r="L22" s="124"/>
      <c r="M22" s="124"/>
      <c r="N22" s="124"/>
      <c r="O22" s="124"/>
      <c r="P22" s="124"/>
      <c r="Q22" s="125"/>
      <c r="R22" s="107" t="s">
        <v>42</v>
      </c>
      <c r="S22" s="108"/>
      <c r="T22" s="108"/>
      <c r="U22" s="108"/>
      <c r="V22" s="124" t="str">
        <f>IF(入力シート!A15="","",入力シート!A15)</f>
        <v>事前申込</v>
      </c>
      <c r="W22" s="124"/>
      <c r="X22" s="124"/>
      <c r="Y22" s="124"/>
      <c r="Z22" s="124"/>
      <c r="AA22" s="124"/>
      <c r="AB22" s="124"/>
      <c r="AC22" s="124"/>
      <c r="AD22" s="124"/>
      <c r="AE22" s="124"/>
      <c r="AF22" s="124"/>
      <c r="AG22" s="124"/>
      <c r="AH22" s="124"/>
      <c r="AI22" s="129"/>
    </row>
    <row r="23" spans="1:35" x14ac:dyDescent="0.7">
      <c r="A23" s="107" t="s">
        <v>4</v>
      </c>
      <c r="B23" s="108"/>
      <c r="C23" s="108"/>
      <c r="D23" s="108"/>
      <c r="E23" s="126" t="str">
        <f>IF(入力シート!C14="","",入力シート!C14)</f>
        <v>お口のアンチエイジング教室</v>
      </c>
      <c r="F23" s="126"/>
      <c r="G23" s="126"/>
      <c r="H23" s="126"/>
      <c r="I23" s="126"/>
      <c r="J23" s="126"/>
      <c r="K23" s="126"/>
      <c r="L23" s="126"/>
      <c r="M23" s="126"/>
      <c r="N23" s="126"/>
      <c r="O23" s="126"/>
      <c r="P23" s="126"/>
      <c r="Q23" s="128"/>
      <c r="R23" s="107" t="s">
        <v>4</v>
      </c>
      <c r="S23" s="108"/>
      <c r="T23" s="108"/>
      <c r="U23" s="108"/>
      <c r="V23" s="126" t="str">
        <f>IF(入力シート!C15="","",入力シート!C15)</f>
        <v>お口のアンチエイジング教室</v>
      </c>
      <c r="W23" s="126"/>
      <c r="X23" s="126"/>
      <c r="Y23" s="126"/>
      <c r="Z23" s="126"/>
      <c r="AA23" s="126"/>
      <c r="AB23" s="126"/>
      <c r="AC23" s="126"/>
      <c r="AD23" s="126"/>
      <c r="AE23" s="126"/>
      <c r="AF23" s="126"/>
      <c r="AG23" s="126"/>
      <c r="AH23" s="126"/>
      <c r="AI23" s="127"/>
    </row>
    <row r="24" spans="1:35" s="45" customFormat="1" x14ac:dyDescent="0.7">
      <c r="A24" s="107" t="s">
        <v>5</v>
      </c>
      <c r="B24" s="108"/>
      <c r="C24" s="108"/>
      <c r="D24" s="108"/>
      <c r="E24" s="130" t="str">
        <f>IF(入力シート!D14="","",入力シート!D14)</f>
        <v>内容：歯科医師指導による口腔機能検査、顔・口のトレーニングの紹介
講師：渋谷区歯科医師会医師・歯科衛生士</v>
      </c>
      <c r="F24" s="130"/>
      <c r="G24" s="130"/>
      <c r="H24" s="130"/>
      <c r="I24" s="130"/>
      <c r="J24" s="130"/>
      <c r="K24" s="130"/>
      <c r="L24" s="130"/>
      <c r="M24" s="130"/>
      <c r="N24" s="130"/>
      <c r="O24" s="130"/>
      <c r="P24" s="130"/>
      <c r="Q24" s="131"/>
      <c r="R24" s="107" t="s">
        <v>5</v>
      </c>
      <c r="S24" s="108"/>
      <c r="T24" s="108"/>
      <c r="U24" s="108"/>
      <c r="V24" s="130" t="str">
        <f>IF(入力シート!D15="","",入力シート!D15)</f>
        <v>内容：歯科医師指導による口腔機能検査、顔・口のトレーニングの紹介
講師：渋谷区歯科医師会医師・歯科衛生士</v>
      </c>
      <c r="W24" s="130"/>
      <c r="X24" s="130"/>
      <c r="Y24" s="130"/>
      <c r="Z24" s="130"/>
      <c r="AA24" s="130"/>
      <c r="AB24" s="130"/>
      <c r="AC24" s="130"/>
      <c r="AD24" s="130"/>
      <c r="AE24" s="130"/>
      <c r="AF24" s="130"/>
      <c r="AG24" s="130"/>
      <c r="AH24" s="130"/>
      <c r="AI24" s="139"/>
    </row>
    <row r="25" spans="1:35" s="45" customFormat="1" x14ac:dyDescent="0.7">
      <c r="A25" s="107"/>
      <c r="B25" s="108"/>
      <c r="C25" s="108"/>
      <c r="D25" s="108"/>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9"/>
    </row>
    <row r="26" spans="1:35" x14ac:dyDescent="0.7">
      <c r="A26" s="107" t="s">
        <v>7</v>
      </c>
      <c r="B26" s="108"/>
      <c r="C26" s="108"/>
      <c r="D26" s="108"/>
      <c r="E26" s="124" t="str">
        <f>IF(入力シート!F14="","",入力シート!F14)</f>
        <v>2021年10月15日～2022年2月16日</v>
      </c>
      <c r="F26" s="124"/>
      <c r="G26" s="124"/>
      <c r="H26" s="124"/>
      <c r="I26" s="124"/>
      <c r="J26" s="124"/>
      <c r="K26" s="124"/>
      <c r="L26" s="124"/>
      <c r="M26" s="124"/>
      <c r="N26" s="124"/>
      <c r="O26" s="124"/>
      <c r="P26" s="124"/>
      <c r="Q26" s="125"/>
      <c r="R26" s="107" t="s">
        <v>7</v>
      </c>
      <c r="S26" s="108"/>
      <c r="T26" s="108"/>
      <c r="U26" s="108"/>
      <c r="V26" s="124" t="str">
        <f>IF(入力シート!F15="","",入力シート!F15)</f>
        <v>2021年10月15日～2022年2月24日</v>
      </c>
      <c r="W26" s="124"/>
      <c r="X26" s="124"/>
      <c r="Y26" s="124"/>
      <c r="Z26" s="124"/>
      <c r="AA26" s="124"/>
      <c r="AB26" s="124"/>
      <c r="AC26" s="124"/>
      <c r="AD26" s="124"/>
      <c r="AE26" s="124"/>
      <c r="AF26" s="124"/>
      <c r="AG26" s="124"/>
      <c r="AH26" s="124"/>
      <c r="AI26" s="129"/>
    </row>
    <row r="27" spans="1:35" s="45" customFormat="1" x14ac:dyDescent="0.7">
      <c r="A27" s="107" t="s">
        <v>9</v>
      </c>
      <c r="B27" s="108"/>
      <c r="C27" s="108"/>
      <c r="D27" s="108"/>
      <c r="E27" s="126" t="str">
        <f>IF(入力シート!H14="","",入力シート!H14)</f>
        <v>2021年12月9日・2022年2月17日、木曜日、10:00～12:00</v>
      </c>
      <c r="F27" s="126"/>
      <c r="G27" s="126"/>
      <c r="H27" s="126"/>
      <c r="I27" s="126"/>
      <c r="J27" s="126"/>
      <c r="K27" s="126"/>
      <c r="L27" s="126"/>
      <c r="M27" s="126"/>
      <c r="N27" s="126"/>
      <c r="O27" s="126"/>
      <c r="P27" s="126"/>
      <c r="Q27" s="128"/>
      <c r="R27" s="107" t="s">
        <v>9</v>
      </c>
      <c r="S27" s="108"/>
      <c r="T27" s="108"/>
      <c r="U27" s="108"/>
      <c r="V27" s="126" t="str">
        <f>IF(入力シート!H15="","",入力シート!H15)</f>
        <v>2021年12月3日・2022年2月25日、金曜日、10:00～12:00</v>
      </c>
      <c r="W27" s="126"/>
      <c r="X27" s="126"/>
      <c r="Y27" s="126"/>
      <c r="Z27" s="126"/>
      <c r="AA27" s="126"/>
      <c r="AB27" s="126"/>
      <c r="AC27" s="126"/>
      <c r="AD27" s="126"/>
      <c r="AE27" s="126"/>
      <c r="AF27" s="126"/>
      <c r="AG27" s="126"/>
      <c r="AH27" s="126"/>
      <c r="AI27" s="127"/>
    </row>
    <row r="28" spans="1:35" x14ac:dyDescent="0.7">
      <c r="A28" s="107"/>
      <c r="B28" s="108"/>
      <c r="C28" s="108"/>
      <c r="D28" s="108"/>
      <c r="E28" s="126"/>
      <c r="F28" s="126"/>
      <c r="G28" s="126"/>
      <c r="H28" s="126"/>
      <c r="I28" s="126"/>
      <c r="J28" s="126"/>
      <c r="K28" s="126"/>
      <c r="L28" s="126"/>
      <c r="M28" s="126"/>
      <c r="N28" s="126"/>
      <c r="O28" s="126"/>
      <c r="P28" s="126"/>
      <c r="Q28" s="128"/>
      <c r="R28" s="107"/>
      <c r="S28" s="108"/>
      <c r="T28" s="108"/>
      <c r="U28" s="108"/>
      <c r="V28" s="126"/>
      <c r="W28" s="126"/>
      <c r="X28" s="126"/>
      <c r="Y28" s="126"/>
      <c r="Z28" s="126"/>
      <c r="AA28" s="126"/>
      <c r="AB28" s="126"/>
      <c r="AC28" s="126"/>
      <c r="AD28" s="126"/>
      <c r="AE28" s="126"/>
      <c r="AF28" s="126"/>
      <c r="AG28" s="126"/>
      <c r="AH28" s="126"/>
      <c r="AI28" s="127"/>
    </row>
    <row r="29" spans="1:35" s="45" customFormat="1" x14ac:dyDescent="0.7">
      <c r="A29" s="107" t="s">
        <v>10</v>
      </c>
      <c r="B29" s="108"/>
      <c r="C29" s="108"/>
      <c r="D29" s="108"/>
      <c r="E29" s="130" t="str">
        <f>IF(入力シート!J14="","",入力シート!J14)</f>
        <v>区に住民登録のある65歳以上で、自分で通所ができる人</v>
      </c>
      <c r="F29" s="130"/>
      <c r="G29" s="130"/>
      <c r="H29" s="130"/>
      <c r="I29" s="130"/>
      <c r="J29" s="130"/>
      <c r="K29" s="130"/>
      <c r="L29" s="130"/>
      <c r="M29" s="130"/>
      <c r="N29" s="130"/>
      <c r="O29" s="130"/>
      <c r="P29" s="130"/>
      <c r="Q29" s="131"/>
      <c r="R29" s="107" t="s">
        <v>10</v>
      </c>
      <c r="S29" s="108"/>
      <c r="T29" s="108"/>
      <c r="U29" s="108"/>
      <c r="V29" s="130" t="str">
        <f>IF(入力シート!J15="","",入力シート!J15)</f>
        <v>区に住民登録のある65歳以上で、自分で通所ができる人</v>
      </c>
      <c r="W29" s="130"/>
      <c r="X29" s="130"/>
      <c r="Y29" s="130"/>
      <c r="Z29" s="130"/>
      <c r="AA29" s="130"/>
      <c r="AB29" s="130"/>
      <c r="AC29" s="130"/>
      <c r="AD29" s="130"/>
      <c r="AE29" s="130"/>
      <c r="AF29" s="130"/>
      <c r="AG29" s="130"/>
      <c r="AH29" s="130"/>
      <c r="AI29" s="139"/>
    </row>
    <row r="30" spans="1:35" x14ac:dyDescent="0.7">
      <c r="A30" s="107"/>
      <c r="B30" s="108"/>
      <c r="C30" s="108"/>
      <c r="D30" s="108"/>
      <c r="E30" s="130"/>
      <c r="F30" s="130"/>
      <c r="G30" s="130"/>
      <c r="H30" s="130"/>
      <c r="I30" s="130"/>
      <c r="J30" s="130"/>
      <c r="K30" s="130"/>
      <c r="L30" s="130"/>
      <c r="M30" s="130"/>
      <c r="N30" s="130"/>
      <c r="O30" s="130"/>
      <c r="P30" s="130"/>
      <c r="Q30" s="131"/>
      <c r="R30" s="107"/>
      <c r="S30" s="108"/>
      <c r="T30" s="108"/>
      <c r="U30" s="108"/>
      <c r="V30" s="130"/>
      <c r="W30" s="130"/>
      <c r="X30" s="130"/>
      <c r="Y30" s="130"/>
      <c r="Z30" s="130"/>
      <c r="AA30" s="130"/>
      <c r="AB30" s="130"/>
      <c r="AC30" s="130"/>
      <c r="AD30" s="130"/>
      <c r="AE30" s="130"/>
      <c r="AF30" s="130"/>
      <c r="AG30" s="130"/>
      <c r="AH30" s="130"/>
      <c r="AI30" s="139"/>
    </row>
    <row r="31" spans="1:35" x14ac:dyDescent="0.7">
      <c r="A31" s="107" t="s">
        <v>11</v>
      </c>
      <c r="B31" s="108"/>
      <c r="C31" s="108"/>
      <c r="D31" s="108"/>
      <c r="E31" s="124" t="str">
        <f>IF(入力シート!K14="","",入力シート!K14)</f>
        <v>20人</v>
      </c>
      <c r="F31" s="124"/>
      <c r="G31" s="124"/>
      <c r="H31" s="124"/>
      <c r="I31" s="124"/>
      <c r="J31" s="124"/>
      <c r="K31" s="124"/>
      <c r="L31" s="124"/>
      <c r="M31" s="124"/>
      <c r="N31" s="124"/>
      <c r="O31" s="124"/>
      <c r="P31" s="124"/>
      <c r="Q31" s="125"/>
      <c r="R31" s="107" t="s">
        <v>11</v>
      </c>
      <c r="S31" s="108"/>
      <c r="T31" s="108"/>
      <c r="U31" s="108"/>
      <c r="V31" s="124" t="str">
        <f>IF(入力シート!K15="","",入力シート!K15)</f>
        <v>20人</v>
      </c>
      <c r="W31" s="124"/>
      <c r="X31" s="124"/>
      <c r="Y31" s="124"/>
      <c r="Z31" s="124"/>
      <c r="AA31" s="124"/>
      <c r="AB31" s="124"/>
      <c r="AC31" s="124"/>
      <c r="AD31" s="124"/>
      <c r="AE31" s="124"/>
      <c r="AF31" s="124"/>
      <c r="AG31" s="124"/>
      <c r="AH31" s="124"/>
      <c r="AI31" s="129"/>
    </row>
    <row r="32" spans="1:35" x14ac:dyDescent="0.7">
      <c r="A32" s="107" t="s">
        <v>12</v>
      </c>
      <c r="B32" s="108"/>
      <c r="C32" s="108"/>
      <c r="D32" s="108"/>
      <c r="E32" s="124" t="str">
        <f>IF(入力シート!L14="","",入力シート!L14)</f>
        <v>千駄ヶ谷社会教育館</v>
      </c>
      <c r="F32" s="124"/>
      <c r="G32" s="124"/>
      <c r="H32" s="124"/>
      <c r="I32" s="124"/>
      <c r="J32" s="124"/>
      <c r="K32" s="124"/>
      <c r="L32" s="124"/>
      <c r="M32" s="124"/>
      <c r="N32" s="124"/>
      <c r="O32" s="124"/>
      <c r="P32" s="124"/>
      <c r="Q32" s="125"/>
      <c r="R32" s="107" t="s">
        <v>12</v>
      </c>
      <c r="S32" s="108"/>
      <c r="T32" s="108"/>
      <c r="U32" s="108"/>
      <c r="V32" s="124" t="str">
        <f>IF(入力シート!L15="","",入力シート!L15)</f>
        <v>笹塚区民会館</v>
      </c>
      <c r="W32" s="124"/>
      <c r="X32" s="124"/>
      <c r="Y32" s="124"/>
      <c r="Z32" s="124"/>
      <c r="AA32" s="124"/>
      <c r="AB32" s="124"/>
      <c r="AC32" s="124"/>
      <c r="AD32" s="124"/>
      <c r="AE32" s="124"/>
      <c r="AF32" s="124"/>
      <c r="AG32" s="124"/>
      <c r="AH32" s="124"/>
      <c r="AI32" s="129"/>
    </row>
    <row r="33" spans="1:35" x14ac:dyDescent="0.7">
      <c r="A33" s="107" t="s">
        <v>13</v>
      </c>
      <c r="B33" s="108"/>
      <c r="C33" s="108"/>
      <c r="D33" s="108"/>
      <c r="E33" s="124" t="str">
        <f>IF(入力シート!M14="","",入力シート!M14)</f>
        <v>無料</v>
      </c>
      <c r="F33" s="124"/>
      <c r="G33" s="124"/>
      <c r="H33" s="124"/>
      <c r="I33" s="124"/>
      <c r="J33" s="124"/>
      <c r="K33" s="124"/>
      <c r="L33" s="124"/>
      <c r="M33" s="124"/>
      <c r="N33" s="124"/>
      <c r="O33" s="124"/>
      <c r="P33" s="124"/>
      <c r="Q33" s="125"/>
      <c r="R33" s="107" t="s">
        <v>13</v>
      </c>
      <c r="S33" s="108"/>
      <c r="T33" s="108"/>
      <c r="U33" s="108"/>
      <c r="V33" s="124" t="str">
        <f>IF(入力シート!M15="","",入力シート!M15)</f>
        <v>無料</v>
      </c>
      <c r="W33" s="124"/>
      <c r="X33" s="124"/>
      <c r="Y33" s="124"/>
      <c r="Z33" s="124"/>
      <c r="AA33" s="124"/>
      <c r="AB33" s="124"/>
      <c r="AC33" s="124"/>
      <c r="AD33" s="124"/>
      <c r="AE33" s="124"/>
      <c r="AF33" s="124"/>
      <c r="AG33" s="124"/>
      <c r="AH33" s="124"/>
      <c r="AI33" s="129"/>
    </row>
    <row r="34" spans="1:35" s="45" customFormat="1" x14ac:dyDescent="0.7">
      <c r="A34" s="107" t="s">
        <v>40</v>
      </c>
      <c r="B34" s="108"/>
      <c r="C34" s="108"/>
      <c r="D34" s="108"/>
      <c r="E34" s="130" t="str">
        <f>IF(入力シート!N14="","",入力シート!N14)</f>
        <v>①渋谷区口腔保健支援センター　プラザ歯科診療所
電話：5466-2770
②渋谷区歯科医師会
電話：3770-2341
③介護保険課介護総合事業係
電話：3463-1888</v>
      </c>
      <c r="F34" s="130"/>
      <c r="G34" s="130"/>
      <c r="H34" s="130"/>
      <c r="I34" s="130"/>
      <c r="J34" s="130"/>
      <c r="K34" s="130"/>
      <c r="L34" s="130"/>
      <c r="M34" s="130"/>
      <c r="N34" s="130"/>
      <c r="O34" s="130"/>
      <c r="P34" s="130"/>
      <c r="Q34" s="131"/>
      <c r="R34" s="107" t="s">
        <v>40</v>
      </c>
      <c r="S34" s="108"/>
      <c r="T34" s="108"/>
      <c r="U34" s="108"/>
      <c r="V34" s="130" t="str">
        <f>IF(入力シート!N15="","",入力シート!N15)</f>
        <v>①渋谷区口腔保健支援センター　プラザ歯科診療所
電話：5466-2770
②渋谷区歯科医師会
電話：3770-2341
③介護保険課介護総合事業係
電話：3463-1888</v>
      </c>
      <c r="W34" s="130"/>
      <c r="X34" s="130"/>
      <c r="Y34" s="130"/>
      <c r="Z34" s="130"/>
      <c r="AA34" s="130"/>
      <c r="AB34" s="130"/>
      <c r="AC34" s="130"/>
      <c r="AD34" s="130"/>
      <c r="AE34" s="130"/>
      <c r="AF34" s="130"/>
      <c r="AG34" s="130"/>
      <c r="AH34" s="130"/>
      <c r="AI34" s="139"/>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9"/>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9"/>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9"/>
    </row>
    <row r="38" spans="1:35" ht="18" thickBot="1" x14ac:dyDescent="0.75">
      <c r="A38" s="132" t="s">
        <v>15</v>
      </c>
      <c r="B38" s="133"/>
      <c r="C38" s="133"/>
      <c r="D38" s="133"/>
      <c r="E38" s="136" t="str">
        <f>IF(入力シート!P14="","",入力シート!P14)</f>
        <v>マスク着用必須</v>
      </c>
      <c r="F38" s="136"/>
      <c r="G38" s="136"/>
      <c r="H38" s="136"/>
      <c r="I38" s="136"/>
      <c r="J38" s="136"/>
      <c r="K38" s="136"/>
      <c r="L38" s="136"/>
      <c r="M38" s="136"/>
      <c r="N38" s="136"/>
      <c r="O38" s="136"/>
      <c r="P38" s="136"/>
      <c r="Q38" s="137"/>
      <c r="R38" s="132" t="s">
        <v>15</v>
      </c>
      <c r="S38" s="133"/>
      <c r="T38" s="133"/>
      <c r="U38" s="133"/>
      <c r="V38" s="136" t="str">
        <f>IF(入力シート!P15="","",入力シート!P15)</f>
        <v>マスク着用必須</v>
      </c>
      <c r="W38" s="136"/>
      <c r="X38" s="136"/>
      <c r="Y38" s="136"/>
      <c r="Z38" s="136"/>
      <c r="AA38" s="136"/>
      <c r="AB38" s="136"/>
      <c r="AC38" s="136"/>
      <c r="AD38" s="136"/>
      <c r="AE38" s="136"/>
      <c r="AF38" s="136"/>
      <c r="AG38" s="136"/>
      <c r="AH38" s="136"/>
      <c r="AI38" s="138"/>
    </row>
  </sheetData>
  <mergeCells count="96">
    <mergeCell ref="V23:AI23"/>
    <mergeCell ref="R24:U25"/>
    <mergeCell ref="V24:AI25"/>
    <mergeCell ref="R21:U21"/>
    <mergeCell ref="V21:AI21"/>
    <mergeCell ref="R22:U22"/>
    <mergeCell ref="V22:AI22"/>
    <mergeCell ref="V31:AI31"/>
    <mergeCell ref="R29:U30"/>
    <mergeCell ref="V29:AI30"/>
    <mergeCell ref="R26:U26"/>
    <mergeCell ref="V26:AI26"/>
    <mergeCell ref="R27:U28"/>
    <mergeCell ref="V27:AI28"/>
    <mergeCell ref="V38:AI38"/>
    <mergeCell ref="R34:U37"/>
    <mergeCell ref="V34:AI37"/>
    <mergeCell ref="R32:U32"/>
    <mergeCell ref="V32:AI32"/>
    <mergeCell ref="R33:U33"/>
    <mergeCell ref="V33:AI33"/>
    <mergeCell ref="V15:AI18"/>
    <mergeCell ref="E38:Q38"/>
    <mergeCell ref="E34:Q37"/>
    <mergeCell ref="A38:D38"/>
    <mergeCell ref="A19:D19"/>
    <mergeCell ref="E19:Q19"/>
    <mergeCell ref="A34:D37"/>
    <mergeCell ref="A15:D18"/>
    <mergeCell ref="E15:Q18"/>
    <mergeCell ref="A32:D32"/>
    <mergeCell ref="E23:Q23"/>
    <mergeCell ref="E24:Q25"/>
    <mergeCell ref="E21:Q21"/>
    <mergeCell ref="E22:Q22"/>
    <mergeCell ref="R38:U38"/>
    <mergeCell ref="R31:U31"/>
    <mergeCell ref="A33:D33"/>
    <mergeCell ref="A14:D14"/>
    <mergeCell ref="E14:Q14"/>
    <mergeCell ref="E33:Q33"/>
    <mergeCell ref="A31:D31"/>
    <mergeCell ref="E31:Q31"/>
    <mergeCell ref="E29:Q30"/>
    <mergeCell ref="A29:D30"/>
    <mergeCell ref="A26:D26"/>
    <mergeCell ref="A27:D28"/>
    <mergeCell ref="E32:Q32"/>
    <mergeCell ref="R7:U7"/>
    <mergeCell ref="A13:D13"/>
    <mergeCell ref="E13:Q13"/>
    <mergeCell ref="E27:Q28"/>
    <mergeCell ref="A24:D25"/>
    <mergeCell ref="A22:D22"/>
    <mergeCell ref="A23:D23"/>
    <mergeCell ref="R15:U18"/>
    <mergeCell ref="R23:U23"/>
    <mergeCell ref="V7:AI7"/>
    <mergeCell ref="R8:U9"/>
    <mergeCell ref="V8:AI9"/>
    <mergeCell ref="E26:Q26"/>
    <mergeCell ref="E7:Q7"/>
    <mergeCell ref="R12:U12"/>
    <mergeCell ref="V12:AI12"/>
    <mergeCell ref="R10:U11"/>
    <mergeCell ref="V10:AI11"/>
    <mergeCell ref="R13:U13"/>
    <mergeCell ref="V13:AI13"/>
    <mergeCell ref="R14:U14"/>
    <mergeCell ref="V14:AI14"/>
    <mergeCell ref="R19:U19"/>
    <mergeCell ref="V19:AI19"/>
    <mergeCell ref="E10:Q11"/>
    <mergeCell ref="A5:D6"/>
    <mergeCell ref="E5:Q6"/>
    <mergeCell ref="A21:D21"/>
    <mergeCell ref="A2:D2"/>
    <mergeCell ref="E2:Q2"/>
    <mergeCell ref="A3:D3"/>
    <mergeCell ref="E3:Q3"/>
    <mergeCell ref="A4:D4"/>
    <mergeCell ref="E4:Q4"/>
    <mergeCell ref="A7:D7"/>
    <mergeCell ref="A8:D9"/>
    <mergeCell ref="E8:Q9"/>
    <mergeCell ref="A10:D11"/>
    <mergeCell ref="A12:D12"/>
    <mergeCell ref="E12:Q12"/>
    <mergeCell ref="R4:U4"/>
    <mergeCell ref="V4:AI4"/>
    <mergeCell ref="R5:U6"/>
    <mergeCell ref="V5:AI6"/>
    <mergeCell ref="R2:U2"/>
    <mergeCell ref="V2:AI2"/>
    <mergeCell ref="R3:U3"/>
    <mergeCell ref="V3:AI3"/>
  </mergeCells>
  <phoneticPr fontId="3"/>
  <pageMargins left="0.7" right="0.7" top="0.75" bottom="0.75" header="0.3" footer="0.3"/>
  <pageSetup paperSize="9" orientation="portrait" r:id="rId1"/>
  <headerFooter>
    <oddHeader>&amp;C詳細情報シート</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F77A2-8709-405A-ADA3-8CE51F1FF62C}">
  <dimension ref="A1:AI38"/>
  <sheetViews>
    <sheetView view="pageLayout" zoomScaleNormal="100" workbookViewId="0">
      <selection activeCell="V38" sqref="A1:AI38"/>
    </sheetView>
  </sheetViews>
  <sheetFormatPr defaultColWidth="8.9375" defaultRowHeight="17.649999999999999" x14ac:dyDescent="0.7"/>
  <cols>
    <col min="1" max="245" width="2.25" customWidth="1"/>
  </cols>
  <sheetData>
    <row r="1" spans="1:35" ht="18" thickBot="1" x14ac:dyDescent="0.75">
      <c r="A1" s="3">
        <v>1</v>
      </c>
      <c r="B1" s="3">
        <v>3</v>
      </c>
      <c r="C1" s="3"/>
      <c r="D1" s="3"/>
      <c r="E1" s="3"/>
      <c r="F1" s="3"/>
      <c r="G1" s="3"/>
      <c r="H1" s="3"/>
      <c r="I1" s="3"/>
      <c r="J1" s="3"/>
      <c r="K1" s="3"/>
      <c r="L1" s="3"/>
      <c r="M1" s="3"/>
      <c r="N1" s="3"/>
      <c r="O1" s="3"/>
      <c r="P1" s="3"/>
      <c r="Q1" s="3"/>
      <c r="R1" s="3"/>
      <c r="S1" s="3">
        <v>1</v>
      </c>
      <c r="T1" s="3">
        <v>4</v>
      </c>
      <c r="U1" s="3"/>
      <c r="V1" s="3"/>
      <c r="W1" s="3"/>
      <c r="X1" s="3"/>
      <c r="Y1" s="3"/>
      <c r="Z1" s="3"/>
      <c r="AA1" s="3"/>
      <c r="AB1" s="3"/>
      <c r="AC1" s="3"/>
      <c r="AD1" s="3"/>
      <c r="AE1" s="3"/>
      <c r="AF1" s="3"/>
      <c r="AG1" s="3"/>
      <c r="AH1" s="3"/>
      <c r="AI1" s="3"/>
    </row>
    <row r="2" spans="1:35" x14ac:dyDescent="0.7">
      <c r="A2" s="103" t="s">
        <v>3</v>
      </c>
      <c r="B2" s="104"/>
      <c r="C2" s="104"/>
      <c r="D2" s="104"/>
      <c r="E2" s="111" t="str">
        <f>IF(入力シート!B16="","",入力シート!B16)</f>
        <v>元気すこやか事業（オンライン講座）</v>
      </c>
      <c r="F2" s="111"/>
      <c r="G2" s="111"/>
      <c r="H2" s="111"/>
      <c r="I2" s="111"/>
      <c r="J2" s="111"/>
      <c r="K2" s="111"/>
      <c r="L2" s="111"/>
      <c r="M2" s="111"/>
      <c r="N2" s="111"/>
      <c r="O2" s="111"/>
      <c r="P2" s="111"/>
      <c r="Q2" s="121"/>
      <c r="R2" s="103" t="s">
        <v>3</v>
      </c>
      <c r="S2" s="104"/>
      <c r="T2" s="104"/>
      <c r="U2" s="104"/>
      <c r="V2" s="111" t="str">
        <f>IF(入力シート!B17="","",入力シート!B17)</f>
        <v>元気すこやか事業（オンライン講座）</v>
      </c>
      <c r="W2" s="111"/>
      <c r="X2" s="111"/>
      <c r="Y2" s="111"/>
      <c r="Z2" s="111"/>
      <c r="AA2" s="111"/>
      <c r="AB2" s="111"/>
      <c r="AC2" s="111"/>
      <c r="AD2" s="111"/>
      <c r="AE2" s="111"/>
      <c r="AF2" s="111"/>
      <c r="AG2" s="111"/>
      <c r="AH2" s="111"/>
      <c r="AI2" s="112"/>
    </row>
    <row r="3" spans="1:35" x14ac:dyDescent="0.7">
      <c r="A3" s="107" t="s">
        <v>42</v>
      </c>
      <c r="B3" s="108"/>
      <c r="C3" s="108"/>
      <c r="D3" s="108"/>
      <c r="E3" s="124" t="str">
        <f>IF(入力シート!A16="","",入力シート!A16)</f>
        <v>事前申込</v>
      </c>
      <c r="F3" s="124"/>
      <c r="G3" s="124"/>
      <c r="H3" s="124"/>
      <c r="I3" s="124"/>
      <c r="J3" s="124"/>
      <c r="K3" s="124"/>
      <c r="L3" s="124"/>
      <c r="M3" s="124"/>
      <c r="N3" s="124"/>
      <c r="O3" s="124"/>
      <c r="P3" s="124"/>
      <c r="Q3" s="125"/>
      <c r="R3" s="107" t="s">
        <v>39</v>
      </c>
      <c r="S3" s="108"/>
      <c r="T3" s="108"/>
      <c r="U3" s="108"/>
      <c r="V3" s="124" t="str">
        <f>IF(入力シート!A17="","",入力シート!A17)</f>
        <v>事前申込</v>
      </c>
      <c r="W3" s="124"/>
      <c r="X3" s="124"/>
      <c r="Y3" s="124"/>
      <c r="Z3" s="124"/>
      <c r="AA3" s="124"/>
      <c r="AB3" s="124"/>
      <c r="AC3" s="124"/>
      <c r="AD3" s="124"/>
      <c r="AE3" s="124"/>
      <c r="AF3" s="124"/>
      <c r="AG3" s="124"/>
      <c r="AH3" s="124"/>
      <c r="AI3" s="129"/>
    </row>
    <row r="4" spans="1:35" x14ac:dyDescent="0.7">
      <c r="A4" s="107" t="s">
        <v>4</v>
      </c>
      <c r="B4" s="108"/>
      <c r="C4" s="108"/>
      <c r="D4" s="108"/>
      <c r="E4" s="126" t="str">
        <f>IF(入力シート!C16="","",入力シート!C16)</f>
        <v>リンパストレッチ</v>
      </c>
      <c r="F4" s="126"/>
      <c r="G4" s="126"/>
      <c r="H4" s="126"/>
      <c r="I4" s="126"/>
      <c r="J4" s="126"/>
      <c r="K4" s="126"/>
      <c r="L4" s="126"/>
      <c r="M4" s="126"/>
      <c r="N4" s="126"/>
      <c r="O4" s="126"/>
      <c r="P4" s="126"/>
      <c r="Q4" s="128"/>
      <c r="R4" s="107" t="s">
        <v>4</v>
      </c>
      <c r="S4" s="108"/>
      <c r="T4" s="108"/>
      <c r="U4" s="108"/>
      <c r="V4" s="126" t="str">
        <f>IF(入力シート!C17="","",入力シート!C17)</f>
        <v>健身操</v>
      </c>
      <c r="W4" s="126"/>
      <c r="X4" s="126"/>
      <c r="Y4" s="126"/>
      <c r="Z4" s="126"/>
      <c r="AA4" s="126"/>
      <c r="AB4" s="126"/>
      <c r="AC4" s="126"/>
      <c r="AD4" s="126"/>
      <c r="AE4" s="126"/>
      <c r="AF4" s="126"/>
      <c r="AG4" s="126"/>
      <c r="AH4" s="126"/>
      <c r="AI4" s="127"/>
    </row>
    <row r="5" spans="1:35" s="45" customFormat="1" x14ac:dyDescent="0.7">
      <c r="A5" s="107" t="s">
        <v>5</v>
      </c>
      <c r="B5" s="108"/>
      <c r="C5" s="108"/>
      <c r="D5" s="108"/>
      <c r="E5" s="130" t="str">
        <f>IF(入力シート!D16="","",入力シート!D16)</f>
        <v>内容：むくみやすい下半身やリンパ節周りの筋肉を動かすことで、リンパの流れを促進し、老廃物や余分な水分の排出を促す</v>
      </c>
      <c r="F5" s="130"/>
      <c r="G5" s="130"/>
      <c r="H5" s="130"/>
      <c r="I5" s="130"/>
      <c r="J5" s="130"/>
      <c r="K5" s="130"/>
      <c r="L5" s="130"/>
      <c r="M5" s="130"/>
      <c r="N5" s="130"/>
      <c r="O5" s="130"/>
      <c r="P5" s="130"/>
      <c r="Q5" s="131"/>
      <c r="R5" s="107" t="s">
        <v>5</v>
      </c>
      <c r="S5" s="108"/>
      <c r="T5" s="108"/>
      <c r="U5" s="108"/>
      <c r="V5" s="130" t="str">
        <f>IF(入力シート!D17="","",入力シート!D17)</f>
        <v>内容：多種の呼吸法、ツボ、経絡を取り入れ、身体のバランスを整え全身の血液の流れを良くする体操</v>
      </c>
      <c r="W5" s="130"/>
      <c r="X5" s="130"/>
      <c r="Y5" s="130"/>
      <c r="Z5" s="130"/>
      <c r="AA5" s="130"/>
      <c r="AB5" s="130"/>
      <c r="AC5" s="130"/>
      <c r="AD5" s="130"/>
      <c r="AE5" s="130"/>
      <c r="AF5" s="130"/>
      <c r="AG5" s="130"/>
      <c r="AH5" s="130"/>
      <c r="AI5" s="139"/>
    </row>
    <row r="6" spans="1:35" x14ac:dyDescent="0.7">
      <c r="A6" s="107"/>
      <c r="B6" s="108"/>
      <c r="C6" s="108"/>
      <c r="D6" s="108"/>
      <c r="E6" s="130"/>
      <c r="F6" s="130"/>
      <c r="G6" s="130"/>
      <c r="H6" s="130"/>
      <c r="I6" s="130"/>
      <c r="J6" s="130"/>
      <c r="K6" s="130"/>
      <c r="L6" s="130"/>
      <c r="M6" s="130"/>
      <c r="N6" s="130"/>
      <c r="O6" s="130"/>
      <c r="P6" s="130"/>
      <c r="Q6" s="131"/>
      <c r="R6" s="107"/>
      <c r="S6" s="108"/>
      <c r="T6" s="108"/>
      <c r="U6" s="108"/>
      <c r="V6" s="130"/>
      <c r="W6" s="130"/>
      <c r="X6" s="130"/>
      <c r="Y6" s="130"/>
      <c r="Z6" s="130"/>
      <c r="AA6" s="130"/>
      <c r="AB6" s="130"/>
      <c r="AC6" s="130"/>
      <c r="AD6" s="130"/>
      <c r="AE6" s="130"/>
      <c r="AF6" s="130"/>
      <c r="AG6" s="130"/>
      <c r="AH6" s="130"/>
      <c r="AI6" s="139"/>
    </row>
    <row r="7" spans="1:35" x14ac:dyDescent="0.7">
      <c r="A7" s="107" t="s">
        <v>7</v>
      </c>
      <c r="B7" s="108"/>
      <c r="C7" s="108"/>
      <c r="D7" s="108"/>
      <c r="E7" s="124" t="str">
        <f>IF(入力シート!F16="","",入力シート!F16)</f>
        <v>2021年10月1日～2021年10月15日</v>
      </c>
      <c r="F7" s="124"/>
      <c r="G7" s="124"/>
      <c r="H7" s="124"/>
      <c r="I7" s="124"/>
      <c r="J7" s="124"/>
      <c r="K7" s="124"/>
      <c r="L7" s="124"/>
      <c r="M7" s="124"/>
      <c r="N7" s="124"/>
      <c r="O7" s="124"/>
      <c r="P7" s="124"/>
      <c r="Q7" s="125"/>
      <c r="R7" s="107" t="s">
        <v>7</v>
      </c>
      <c r="S7" s="108"/>
      <c r="T7" s="108"/>
      <c r="U7" s="108"/>
      <c r="V7" s="124" t="str">
        <f>IF(入力シート!F17="","",入力シート!F17)</f>
        <v>2021年10月1日～2021年10月15日</v>
      </c>
      <c r="W7" s="124"/>
      <c r="X7" s="124"/>
      <c r="Y7" s="124"/>
      <c r="Z7" s="124"/>
      <c r="AA7" s="124"/>
      <c r="AB7" s="124"/>
      <c r="AC7" s="124"/>
      <c r="AD7" s="124"/>
      <c r="AE7" s="124"/>
      <c r="AF7" s="124"/>
      <c r="AG7" s="124"/>
      <c r="AH7" s="124"/>
      <c r="AI7" s="129"/>
    </row>
    <row r="8" spans="1:35" s="45" customFormat="1" x14ac:dyDescent="0.7">
      <c r="A8" s="107" t="s">
        <v>9</v>
      </c>
      <c r="B8" s="108"/>
      <c r="C8" s="108"/>
      <c r="D8" s="108"/>
      <c r="E8" s="126" t="str">
        <f>IF(入力シート!H16="","",入力シート!H16)</f>
        <v>2021年11月8日～2022年3月14日の月曜日、15:00～16:10　 ※11月29日,2022年1月3日,1月10日を除く</v>
      </c>
      <c r="F8" s="126"/>
      <c r="G8" s="126"/>
      <c r="H8" s="126"/>
      <c r="I8" s="126"/>
      <c r="J8" s="126"/>
      <c r="K8" s="126"/>
      <c r="L8" s="126"/>
      <c r="M8" s="126"/>
      <c r="N8" s="126"/>
      <c r="O8" s="126"/>
      <c r="P8" s="126"/>
      <c r="Q8" s="128"/>
      <c r="R8" s="107" t="s">
        <v>9</v>
      </c>
      <c r="S8" s="108"/>
      <c r="T8" s="108"/>
      <c r="U8" s="108"/>
      <c r="V8" s="126" t="str">
        <f>IF(入力シート!H17="","",入力シート!H17)</f>
        <v>2021年11月17日～2022年3月16日の水曜日、11:00～12:10　 ※12月29日,2022年2月23日を除く</v>
      </c>
      <c r="W8" s="126"/>
      <c r="X8" s="126"/>
      <c r="Y8" s="126"/>
      <c r="Z8" s="126"/>
      <c r="AA8" s="126"/>
      <c r="AB8" s="126"/>
      <c r="AC8" s="126"/>
      <c r="AD8" s="126"/>
      <c r="AE8" s="126"/>
      <c r="AF8" s="126"/>
      <c r="AG8" s="126"/>
      <c r="AH8" s="126"/>
      <c r="AI8" s="127"/>
    </row>
    <row r="9" spans="1:35" x14ac:dyDescent="0.7">
      <c r="A9" s="107"/>
      <c r="B9" s="108"/>
      <c r="C9" s="108"/>
      <c r="D9" s="108"/>
      <c r="E9" s="126"/>
      <c r="F9" s="126"/>
      <c r="G9" s="126"/>
      <c r="H9" s="126"/>
      <c r="I9" s="126"/>
      <c r="J9" s="126"/>
      <c r="K9" s="126"/>
      <c r="L9" s="126"/>
      <c r="M9" s="126"/>
      <c r="N9" s="126"/>
      <c r="O9" s="126"/>
      <c r="P9" s="126"/>
      <c r="Q9" s="128"/>
      <c r="R9" s="107"/>
      <c r="S9" s="108"/>
      <c r="T9" s="108"/>
      <c r="U9" s="108"/>
      <c r="V9" s="126"/>
      <c r="W9" s="126"/>
      <c r="X9" s="126"/>
      <c r="Y9" s="126"/>
      <c r="Z9" s="126"/>
      <c r="AA9" s="126"/>
      <c r="AB9" s="126"/>
      <c r="AC9" s="126"/>
      <c r="AD9" s="126"/>
      <c r="AE9" s="126"/>
      <c r="AF9" s="126"/>
      <c r="AG9" s="126"/>
      <c r="AH9" s="126"/>
      <c r="AI9" s="127"/>
    </row>
    <row r="10" spans="1:35" s="45" customFormat="1" x14ac:dyDescent="0.7">
      <c r="A10" s="107" t="s">
        <v>10</v>
      </c>
      <c r="B10" s="108"/>
      <c r="C10" s="108"/>
      <c r="D10" s="108"/>
      <c r="E10" s="130" t="str">
        <f>IF(入力シート!J16="","",入力シート!J16)</f>
        <v>区に住民登録のある65歳以上で、自宅で参加できる環境があり、自身でZoomの操作ができる人</v>
      </c>
      <c r="F10" s="130"/>
      <c r="G10" s="130"/>
      <c r="H10" s="130"/>
      <c r="I10" s="130"/>
      <c r="J10" s="130"/>
      <c r="K10" s="130"/>
      <c r="L10" s="130"/>
      <c r="M10" s="130"/>
      <c r="N10" s="130"/>
      <c r="O10" s="130"/>
      <c r="P10" s="130"/>
      <c r="Q10" s="131"/>
      <c r="R10" s="107" t="s">
        <v>10</v>
      </c>
      <c r="S10" s="108"/>
      <c r="T10" s="108"/>
      <c r="U10" s="108"/>
      <c r="V10" s="130" t="str">
        <f>IF(入力シート!J17="","",入力シート!J17)</f>
        <v>区に住民登録のある65歳以上で、自宅で参加できる環境があり、自身でZoomの操作ができる人</v>
      </c>
      <c r="W10" s="130"/>
      <c r="X10" s="130"/>
      <c r="Y10" s="130"/>
      <c r="Z10" s="130"/>
      <c r="AA10" s="130"/>
      <c r="AB10" s="130"/>
      <c r="AC10" s="130"/>
      <c r="AD10" s="130"/>
      <c r="AE10" s="130"/>
      <c r="AF10" s="130"/>
      <c r="AG10" s="130"/>
      <c r="AH10" s="130"/>
      <c r="AI10" s="139"/>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30"/>
      <c r="W11" s="130"/>
      <c r="X11" s="130"/>
      <c r="Y11" s="130"/>
      <c r="Z11" s="130"/>
      <c r="AA11" s="130"/>
      <c r="AB11" s="130"/>
      <c r="AC11" s="130"/>
      <c r="AD11" s="130"/>
      <c r="AE11" s="130"/>
      <c r="AF11" s="130"/>
      <c r="AG11" s="130"/>
      <c r="AH11" s="130"/>
      <c r="AI11" s="139"/>
    </row>
    <row r="12" spans="1:35" x14ac:dyDescent="0.7">
      <c r="A12" s="107" t="s">
        <v>11</v>
      </c>
      <c r="B12" s="108"/>
      <c r="C12" s="108"/>
      <c r="D12" s="108"/>
      <c r="E12" s="124" t="str">
        <f>IF(入力シート!K16="","",入力シート!K16)</f>
        <v>23人</v>
      </c>
      <c r="F12" s="124"/>
      <c r="G12" s="124"/>
      <c r="H12" s="124"/>
      <c r="I12" s="124"/>
      <c r="J12" s="124"/>
      <c r="K12" s="124"/>
      <c r="L12" s="124"/>
      <c r="M12" s="124"/>
      <c r="N12" s="124"/>
      <c r="O12" s="124"/>
      <c r="P12" s="124"/>
      <c r="Q12" s="125"/>
      <c r="R12" s="107" t="s">
        <v>11</v>
      </c>
      <c r="S12" s="108"/>
      <c r="T12" s="108"/>
      <c r="U12" s="108"/>
      <c r="V12" s="124" t="str">
        <f>IF(入力シート!K17="","",入力シート!K17)</f>
        <v>23人</v>
      </c>
      <c r="W12" s="124"/>
      <c r="X12" s="124"/>
      <c r="Y12" s="124"/>
      <c r="Z12" s="124"/>
      <c r="AA12" s="124"/>
      <c r="AB12" s="124"/>
      <c r="AC12" s="124"/>
      <c r="AD12" s="124"/>
      <c r="AE12" s="124"/>
      <c r="AF12" s="124"/>
      <c r="AG12" s="124"/>
      <c r="AH12" s="124"/>
      <c r="AI12" s="129"/>
    </row>
    <row r="13" spans="1:35" x14ac:dyDescent="0.7">
      <c r="A13" s="107" t="s">
        <v>12</v>
      </c>
      <c r="B13" s="108"/>
      <c r="C13" s="108"/>
      <c r="D13" s="108"/>
      <c r="E13" s="124" t="str">
        <f>IF(入力シート!L16="","",入力シート!L16)</f>
        <v>オンラインでの開催</v>
      </c>
      <c r="F13" s="124"/>
      <c r="G13" s="124"/>
      <c r="H13" s="124"/>
      <c r="I13" s="124"/>
      <c r="J13" s="124"/>
      <c r="K13" s="124"/>
      <c r="L13" s="124"/>
      <c r="M13" s="124"/>
      <c r="N13" s="124"/>
      <c r="O13" s="124"/>
      <c r="P13" s="124"/>
      <c r="Q13" s="125"/>
      <c r="R13" s="107" t="s">
        <v>12</v>
      </c>
      <c r="S13" s="108"/>
      <c r="T13" s="108"/>
      <c r="U13" s="108"/>
      <c r="V13" s="124" t="str">
        <f>IF(入力シート!L17="","",入力シート!L17)</f>
        <v>オンラインでの開催</v>
      </c>
      <c r="W13" s="124"/>
      <c r="X13" s="124"/>
      <c r="Y13" s="124"/>
      <c r="Z13" s="124"/>
      <c r="AA13" s="124"/>
      <c r="AB13" s="124"/>
      <c r="AC13" s="124"/>
      <c r="AD13" s="124"/>
      <c r="AE13" s="124"/>
      <c r="AF13" s="124"/>
      <c r="AG13" s="124"/>
      <c r="AH13" s="124"/>
      <c r="AI13" s="129"/>
    </row>
    <row r="14" spans="1:35" x14ac:dyDescent="0.7">
      <c r="A14" s="107" t="s">
        <v>13</v>
      </c>
      <c r="B14" s="108"/>
      <c r="C14" s="108"/>
      <c r="D14" s="108"/>
      <c r="E14" s="124" t="str">
        <f>IF(入力シート!M16="","",入力シート!M16)</f>
        <v>無料</v>
      </c>
      <c r="F14" s="124"/>
      <c r="G14" s="124"/>
      <c r="H14" s="124"/>
      <c r="I14" s="124"/>
      <c r="J14" s="124"/>
      <c r="K14" s="124"/>
      <c r="L14" s="124"/>
      <c r="M14" s="124"/>
      <c r="N14" s="124"/>
      <c r="O14" s="124"/>
      <c r="P14" s="124"/>
      <c r="Q14" s="125"/>
      <c r="R14" s="107" t="s">
        <v>13</v>
      </c>
      <c r="S14" s="108"/>
      <c r="T14" s="108"/>
      <c r="U14" s="108"/>
      <c r="V14" s="124" t="str">
        <f>IF(入力シート!M17="","",入力シート!M17)</f>
        <v>無料</v>
      </c>
      <c r="W14" s="124"/>
      <c r="X14" s="124"/>
      <c r="Y14" s="124"/>
      <c r="Z14" s="124"/>
      <c r="AA14" s="124"/>
      <c r="AB14" s="124"/>
      <c r="AC14" s="124"/>
      <c r="AD14" s="124"/>
      <c r="AE14" s="124"/>
      <c r="AF14" s="124"/>
      <c r="AG14" s="124"/>
      <c r="AH14" s="124"/>
      <c r="AI14" s="129"/>
    </row>
    <row r="15" spans="1:35" s="45" customFormat="1" x14ac:dyDescent="0.7">
      <c r="A15" s="107" t="s">
        <v>40</v>
      </c>
      <c r="B15" s="108"/>
      <c r="C15" s="108"/>
      <c r="D15" s="108"/>
      <c r="E15" s="130" t="str">
        <f>IF(入力シート!N16="","",入力シート!N16)</f>
        <v>渋谷区かんなみの杜・渋谷
電話：5784-3872</v>
      </c>
      <c r="F15" s="130"/>
      <c r="G15" s="130"/>
      <c r="H15" s="130"/>
      <c r="I15" s="130"/>
      <c r="J15" s="130"/>
      <c r="K15" s="130"/>
      <c r="L15" s="130"/>
      <c r="M15" s="130"/>
      <c r="N15" s="130"/>
      <c r="O15" s="130"/>
      <c r="P15" s="130"/>
      <c r="Q15" s="131"/>
      <c r="R15" s="107" t="s">
        <v>40</v>
      </c>
      <c r="S15" s="108"/>
      <c r="T15" s="108"/>
      <c r="U15" s="108"/>
      <c r="V15" s="130" t="str">
        <f>IF(入力シート!N17="","",入力シート!N17)</f>
        <v>渋谷区かんなみの杜・渋谷
電話：5784-3872</v>
      </c>
      <c r="W15" s="130"/>
      <c r="X15" s="130"/>
      <c r="Y15" s="130"/>
      <c r="Z15" s="130"/>
      <c r="AA15" s="130"/>
      <c r="AB15" s="130"/>
      <c r="AC15" s="130"/>
      <c r="AD15" s="130"/>
      <c r="AE15" s="130"/>
      <c r="AF15" s="130"/>
      <c r="AG15" s="130"/>
      <c r="AH15" s="130"/>
      <c r="AI15" s="139"/>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30"/>
      <c r="W16" s="130"/>
      <c r="X16" s="130"/>
      <c r="Y16" s="130"/>
      <c r="Z16" s="130"/>
      <c r="AA16" s="130"/>
      <c r="AB16" s="130"/>
      <c r="AC16" s="130"/>
      <c r="AD16" s="130"/>
      <c r="AE16" s="130"/>
      <c r="AF16" s="130"/>
      <c r="AG16" s="130"/>
      <c r="AH16" s="130"/>
      <c r="AI16" s="139"/>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30"/>
      <c r="W17" s="130"/>
      <c r="X17" s="130"/>
      <c r="Y17" s="130"/>
      <c r="Z17" s="130"/>
      <c r="AA17" s="130"/>
      <c r="AB17" s="130"/>
      <c r="AC17" s="130"/>
      <c r="AD17" s="130"/>
      <c r="AE17" s="130"/>
      <c r="AF17" s="130"/>
      <c r="AG17" s="130"/>
      <c r="AH17" s="130"/>
      <c r="AI17" s="139"/>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30"/>
      <c r="W18" s="130"/>
      <c r="X18" s="130"/>
      <c r="Y18" s="130"/>
      <c r="Z18" s="130"/>
      <c r="AA18" s="130"/>
      <c r="AB18" s="130"/>
      <c r="AC18" s="130"/>
      <c r="AD18" s="130"/>
      <c r="AE18" s="130"/>
      <c r="AF18" s="130"/>
      <c r="AG18" s="130"/>
      <c r="AH18" s="130"/>
      <c r="AI18" s="139"/>
    </row>
    <row r="19" spans="1:35" ht="18" thickBot="1" x14ac:dyDescent="0.75">
      <c r="A19" s="132" t="s">
        <v>15</v>
      </c>
      <c r="B19" s="133"/>
      <c r="C19" s="133"/>
      <c r="D19" s="133"/>
      <c r="E19" s="136" t="str">
        <f>IF(入力シート!P16="","",入力シート!P16)</f>
        <v>使用アプリ：Zoom</v>
      </c>
      <c r="F19" s="136"/>
      <c r="G19" s="136"/>
      <c r="H19" s="136"/>
      <c r="I19" s="136"/>
      <c r="J19" s="136"/>
      <c r="K19" s="136"/>
      <c r="L19" s="136"/>
      <c r="M19" s="136"/>
      <c r="N19" s="136"/>
      <c r="O19" s="136"/>
      <c r="P19" s="136"/>
      <c r="Q19" s="137"/>
      <c r="R19" s="132" t="s">
        <v>15</v>
      </c>
      <c r="S19" s="133"/>
      <c r="T19" s="133"/>
      <c r="U19" s="133"/>
      <c r="V19" s="136" t="str">
        <f>IF(入力シート!P17="","",入力シート!P17)</f>
        <v>使用アプリ：Zoom</v>
      </c>
      <c r="W19" s="136"/>
      <c r="X19" s="136"/>
      <c r="Y19" s="136"/>
      <c r="Z19" s="136"/>
      <c r="AA19" s="136"/>
      <c r="AB19" s="136"/>
      <c r="AC19" s="136"/>
      <c r="AD19" s="136"/>
      <c r="AE19" s="136"/>
      <c r="AF19" s="136"/>
      <c r="AG19" s="136"/>
      <c r="AH19" s="136"/>
      <c r="AI19" s="138"/>
    </row>
    <row r="20" spans="1:35" ht="18" thickBot="1" x14ac:dyDescent="0.75">
      <c r="A20" s="3">
        <v>1</v>
      </c>
      <c r="B20" s="3">
        <v>5</v>
      </c>
      <c r="C20" s="3"/>
      <c r="D20" s="3"/>
      <c r="E20" s="46"/>
      <c r="F20" s="3"/>
      <c r="G20" s="3"/>
      <c r="H20" s="3"/>
      <c r="I20" s="3"/>
      <c r="J20" s="3"/>
      <c r="K20" s="3"/>
      <c r="L20" s="3"/>
      <c r="M20" s="3"/>
      <c r="N20" s="3"/>
      <c r="O20" s="3"/>
      <c r="P20" s="3"/>
      <c r="Q20" s="3"/>
      <c r="R20" s="3"/>
      <c r="S20" s="3">
        <v>1</v>
      </c>
      <c r="T20" s="3">
        <v>6</v>
      </c>
      <c r="U20" s="3"/>
      <c r="V20" s="3"/>
      <c r="W20" s="3"/>
      <c r="X20" s="3"/>
      <c r="Y20" s="3"/>
      <c r="Z20" s="3"/>
      <c r="AA20" s="3"/>
      <c r="AB20" s="3"/>
      <c r="AC20" s="3"/>
      <c r="AD20" s="3"/>
      <c r="AE20" s="3"/>
      <c r="AF20" s="3"/>
      <c r="AG20" s="3"/>
      <c r="AH20" s="3"/>
      <c r="AI20" s="3"/>
    </row>
    <row r="21" spans="1:35" x14ac:dyDescent="0.7">
      <c r="A21" s="103" t="s">
        <v>3</v>
      </c>
      <c r="B21" s="104"/>
      <c r="C21" s="104"/>
      <c r="D21" s="104"/>
      <c r="E21" s="111" t="str">
        <f>IF(入力シート!B18="","",入力シート!B18)</f>
        <v>元気すこやか事業（オンライン講座）</v>
      </c>
      <c r="F21" s="111"/>
      <c r="G21" s="111"/>
      <c r="H21" s="111"/>
      <c r="I21" s="111"/>
      <c r="J21" s="111"/>
      <c r="K21" s="111"/>
      <c r="L21" s="111"/>
      <c r="M21" s="111"/>
      <c r="N21" s="111"/>
      <c r="O21" s="111"/>
      <c r="P21" s="111"/>
      <c r="Q21" s="121"/>
      <c r="R21" s="103" t="s">
        <v>3</v>
      </c>
      <c r="S21" s="104"/>
      <c r="T21" s="104"/>
      <c r="U21" s="104"/>
      <c r="V21" s="111" t="str">
        <f>IF(入力シート!B19="","",入力シート!B19)</f>
        <v>2021年度渋谷区立社会教育館講座</v>
      </c>
      <c r="W21" s="111"/>
      <c r="X21" s="111"/>
      <c r="Y21" s="111"/>
      <c r="Z21" s="111"/>
      <c r="AA21" s="111"/>
      <c r="AB21" s="111"/>
      <c r="AC21" s="111"/>
      <c r="AD21" s="111"/>
      <c r="AE21" s="111"/>
      <c r="AF21" s="111"/>
      <c r="AG21" s="111"/>
      <c r="AH21" s="111"/>
      <c r="AI21" s="112"/>
    </row>
    <row r="22" spans="1:35" x14ac:dyDescent="0.7">
      <c r="A22" s="107" t="s">
        <v>2</v>
      </c>
      <c r="B22" s="108"/>
      <c r="C22" s="108"/>
      <c r="D22" s="108"/>
      <c r="E22" s="124" t="str">
        <f>IF(入力シート!A18="","",入力シート!A18)</f>
        <v>事前申込</v>
      </c>
      <c r="F22" s="124"/>
      <c r="G22" s="124"/>
      <c r="H22" s="124"/>
      <c r="I22" s="124"/>
      <c r="J22" s="124"/>
      <c r="K22" s="124"/>
      <c r="L22" s="124"/>
      <c r="M22" s="124"/>
      <c r="N22" s="124"/>
      <c r="O22" s="124"/>
      <c r="P22" s="124"/>
      <c r="Q22" s="125"/>
      <c r="R22" s="107" t="s">
        <v>2</v>
      </c>
      <c r="S22" s="108"/>
      <c r="T22" s="108"/>
      <c r="U22" s="108"/>
      <c r="V22" s="124" t="str">
        <f>IF(入力シート!A19="","",入力シート!A19)</f>
        <v>事前申込</v>
      </c>
      <c r="W22" s="124"/>
      <c r="X22" s="124"/>
      <c r="Y22" s="124"/>
      <c r="Z22" s="124"/>
      <c r="AA22" s="124"/>
      <c r="AB22" s="124"/>
      <c r="AC22" s="124"/>
      <c r="AD22" s="124"/>
      <c r="AE22" s="124"/>
      <c r="AF22" s="124"/>
      <c r="AG22" s="124"/>
      <c r="AH22" s="124"/>
      <c r="AI22" s="129"/>
    </row>
    <row r="23" spans="1:35" x14ac:dyDescent="0.7">
      <c r="A23" s="107" t="s">
        <v>4</v>
      </c>
      <c r="B23" s="108"/>
      <c r="C23" s="108"/>
      <c r="D23" s="108"/>
      <c r="E23" s="126" t="str">
        <f>IF(入力シート!C18="","",入力シート!C18)</f>
        <v>すわって筋力アップ</v>
      </c>
      <c r="F23" s="126"/>
      <c r="G23" s="126"/>
      <c r="H23" s="126"/>
      <c r="I23" s="126"/>
      <c r="J23" s="126"/>
      <c r="K23" s="126"/>
      <c r="L23" s="126"/>
      <c r="M23" s="126"/>
      <c r="N23" s="126"/>
      <c r="O23" s="126"/>
      <c r="P23" s="126"/>
      <c r="Q23" s="128"/>
      <c r="R23" s="107" t="s">
        <v>4</v>
      </c>
      <c r="S23" s="108"/>
      <c r="T23" s="108"/>
      <c r="U23" s="108"/>
      <c r="V23" s="126" t="str">
        <f>IF(入力シート!C19="","",入力シート!C19)</f>
        <v>「ペットと防災」</v>
      </c>
      <c r="W23" s="126"/>
      <c r="X23" s="126"/>
      <c r="Y23" s="126"/>
      <c r="Z23" s="126"/>
      <c r="AA23" s="126"/>
      <c r="AB23" s="126"/>
      <c r="AC23" s="126"/>
      <c r="AD23" s="126"/>
      <c r="AE23" s="126"/>
      <c r="AF23" s="126"/>
      <c r="AG23" s="126"/>
      <c r="AH23" s="126"/>
      <c r="AI23" s="127"/>
    </row>
    <row r="24" spans="1:35" s="45" customFormat="1" x14ac:dyDescent="0.7">
      <c r="A24" s="107" t="s">
        <v>5</v>
      </c>
      <c r="B24" s="108"/>
      <c r="C24" s="108"/>
      <c r="D24" s="108"/>
      <c r="E24" s="130" t="str">
        <f>IF(入力シート!D18="","",入力シート!D18)</f>
        <v>内容：エネルギッシュかつ効果的なトレーニングで下肢筋肉を中心に鍛え、疲れにくい身体づくりを目指す</v>
      </c>
      <c r="F24" s="130"/>
      <c r="G24" s="130"/>
      <c r="H24" s="130"/>
      <c r="I24" s="130"/>
      <c r="J24" s="130"/>
      <c r="K24" s="130"/>
      <c r="L24" s="130"/>
      <c r="M24" s="130"/>
      <c r="N24" s="130"/>
      <c r="O24" s="130"/>
      <c r="P24" s="130"/>
      <c r="Q24" s="131"/>
      <c r="R24" s="107" t="s">
        <v>5</v>
      </c>
      <c r="S24" s="108"/>
      <c r="T24" s="108"/>
      <c r="U24" s="108"/>
      <c r="V24" s="130" t="str">
        <f>IF(入力シート!D19="","",入力シート!D19)</f>
        <v>災害時の心構えや準備、注意点を、具体例を通して学ぶ(1日は犬の飼い主対象・8日は猫の飼い主対象)
講師　日本動物医療センター　冨田　夏子氏ほか</v>
      </c>
      <c r="W24" s="130"/>
      <c r="X24" s="130"/>
      <c r="Y24" s="130"/>
      <c r="Z24" s="130"/>
      <c r="AA24" s="130"/>
      <c r="AB24" s="130"/>
      <c r="AC24" s="130"/>
      <c r="AD24" s="130"/>
      <c r="AE24" s="130"/>
      <c r="AF24" s="130"/>
      <c r="AG24" s="130"/>
      <c r="AH24" s="130"/>
      <c r="AI24" s="139"/>
    </row>
    <row r="25" spans="1:35" x14ac:dyDescent="0.7">
      <c r="A25" s="107"/>
      <c r="B25" s="108"/>
      <c r="C25" s="108"/>
      <c r="D25" s="108"/>
      <c r="E25" s="130"/>
      <c r="F25" s="130"/>
      <c r="G25" s="130"/>
      <c r="H25" s="130"/>
      <c r="I25" s="130"/>
      <c r="J25" s="130"/>
      <c r="K25" s="130"/>
      <c r="L25" s="130"/>
      <c r="M25" s="130"/>
      <c r="N25" s="130"/>
      <c r="O25" s="130"/>
      <c r="P25" s="130"/>
      <c r="Q25" s="131"/>
      <c r="R25" s="107"/>
      <c r="S25" s="108"/>
      <c r="T25" s="108"/>
      <c r="U25" s="108"/>
      <c r="V25" s="130"/>
      <c r="W25" s="130"/>
      <c r="X25" s="130"/>
      <c r="Y25" s="130"/>
      <c r="Z25" s="130"/>
      <c r="AA25" s="130"/>
      <c r="AB25" s="130"/>
      <c r="AC25" s="130"/>
      <c r="AD25" s="130"/>
      <c r="AE25" s="130"/>
      <c r="AF25" s="130"/>
      <c r="AG25" s="130"/>
      <c r="AH25" s="130"/>
      <c r="AI25" s="139"/>
    </row>
    <row r="26" spans="1:35" x14ac:dyDescent="0.7">
      <c r="A26" s="107" t="s">
        <v>7</v>
      </c>
      <c r="B26" s="108"/>
      <c r="C26" s="108"/>
      <c r="D26" s="108"/>
      <c r="E26" s="124" t="str">
        <f>IF(入力シート!F18="","",入力シート!F18)</f>
        <v>2021年10月1日～2021年10月15日</v>
      </c>
      <c r="F26" s="124"/>
      <c r="G26" s="124"/>
      <c r="H26" s="124"/>
      <c r="I26" s="124"/>
      <c r="J26" s="124"/>
      <c r="K26" s="124"/>
      <c r="L26" s="124"/>
      <c r="M26" s="124"/>
      <c r="N26" s="124"/>
      <c r="O26" s="124"/>
      <c r="P26" s="124"/>
      <c r="Q26" s="125"/>
      <c r="R26" s="107" t="s">
        <v>7</v>
      </c>
      <c r="S26" s="108"/>
      <c r="T26" s="108"/>
      <c r="U26" s="108"/>
      <c r="V26" s="124" t="str">
        <f>IF(入力シート!F19="","",入力シート!F19)</f>
        <v>申込終了</v>
      </c>
      <c r="W26" s="124"/>
      <c r="X26" s="124"/>
      <c r="Y26" s="124"/>
      <c r="Z26" s="124"/>
      <c r="AA26" s="124"/>
      <c r="AB26" s="124"/>
      <c r="AC26" s="124"/>
      <c r="AD26" s="124"/>
      <c r="AE26" s="124"/>
      <c r="AF26" s="124"/>
      <c r="AG26" s="124"/>
      <c r="AH26" s="124"/>
      <c r="AI26" s="129"/>
    </row>
    <row r="27" spans="1:35" s="45" customFormat="1" x14ac:dyDescent="0.7">
      <c r="A27" s="107" t="s">
        <v>9</v>
      </c>
      <c r="B27" s="108"/>
      <c r="C27" s="108"/>
      <c r="D27" s="108"/>
      <c r="E27" s="126" t="str">
        <f>IF(入力シート!H18="","",入力シート!H18)</f>
        <v>2021年11月11日～2022年3月17日の木曜日、15:30～16:30　 ※12月30日を除く</v>
      </c>
      <c r="F27" s="126"/>
      <c r="G27" s="126"/>
      <c r="H27" s="126"/>
      <c r="I27" s="126"/>
      <c r="J27" s="126"/>
      <c r="K27" s="126"/>
      <c r="L27" s="126"/>
      <c r="M27" s="126"/>
      <c r="N27" s="126"/>
      <c r="O27" s="126"/>
      <c r="P27" s="126"/>
      <c r="Q27" s="128"/>
      <c r="R27" s="107" t="s">
        <v>9</v>
      </c>
      <c r="S27" s="108"/>
      <c r="T27" s="108"/>
      <c r="U27" s="108"/>
      <c r="V27" s="126" t="str">
        <f>IF(入力シート!H19="","",入力シート!H19)</f>
        <v>2021年10月1日・8日（金）　
13:30～15:30　全2回</v>
      </c>
      <c r="W27" s="126"/>
      <c r="X27" s="126"/>
      <c r="Y27" s="126"/>
      <c r="Z27" s="126"/>
      <c r="AA27" s="126"/>
      <c r="AB27" s="126"/>
      <c r="AC27" s="126"/>
      <c r="AD27" s="126"/>
      <c r="AE27" s="126"/>
      <c r="AF27" s="126"/>
      <c r="AG27" s="126"/>
      <c r="AH27" s="126"/>
      <c r="AI27" s="127"/>
    </row>
    <row r="28" spans="1:35" x14ac:dyDescent="0.7">
      <c r="A28" s="107"/>
      <c r="B28" s="108"/>
      <c r="C28" s="108"/>
      <c r="D28" s="108"/>
      <c r="E28" s="126"/>
      <c r="F28" s="126"/>
      <c r="G28" s="126"/>
      <c r="H28" s="126"/>
      <c r="I28" s="126"/>
      <c r="J28" s="126"/>
      <c r="K28" s="126"/>
      <c r="L28" s="126"/>
      <c r="M28" s="126"/>
      <c r="N28" s="126"/>
      <c r="O28" s="126"/>
      <c r="P28" s="126"/>
      <c r="Q28" s="128"/>
      <c r="R28" s="107"/>
      <c r="S28" s="108"/>
      <c r="T28" s="108"/>
      <c r="U28" s="108"/>
      <c r="V28" s="126"/>
      <c r="W28" s="126"/>
      <c r="X28" s="126"/>
      <c r="Y28" s="126"/>
      <c r="Z28" s="126"/>
      <c r="AA28" s="126"/>
      <c r="AB28" s="126"/>
      <c r="AC28" s="126"/>
      <c r="AD28" s="126"/>
      <c r="AE28" s="126"/>
      <c r="AF28" s="126"/>
      <c r="AG28" s="126"/>
      <c r="AH28" s="126"/>
      <c r="AI28" s="127"/>
    </row>
    <row r="29" spans="1:35" x14ac:dyDescent="0.7">
      <c r="A29" s="107" t="s">
        <v>10</v>
      </c>
      <c r="B29" s="108"/>
      <c r="C29" s="108"/>
      <c r="D29" s="108"/>
      <c r="E29" s="130" t="str">
        <f>IF(入力シート!J18="","",入力シート!J18)</f>
        <v>区に住民登録のある65歳以上で、自宅で参加できる環境があり、自身でZoomの操作ができる人</v>
      </c>
      <c r="F29" s="130"/>
      <c r="G29" s="130"/>
      <c r="H29" s="130"/>
      <c r="I29" s="130"/>
      <c r="J29" s="130"/>
      <c r="K29" s="130"/>
      <c r="L29" s="130"/>
      <c r="M29" s="130"/>
      <c r="N29" s="130"/>
      <c r="O29" s="130"/>
      <c r="P29" s="130"/>
      <c r="Q29" s="131"/>
      <c r="R29" s="107" t="s">
        <v>10</v>
      </c>
      <c r="S29" s="108"/>
      <c r="T29" s="108"/>
      <c r="U29" s="108"/>
      <c r="V29" s="130" t="str">
        <f>IF(入力シート!J19="","",入力シート!J19)</f>
        <v>区内在住・在勤・在学の高校生以上</v>
      </c>
      <c r="W29" s="130"/>
      <c r="X29" s="130"/>
      <c r="Y29" s="130"/>
      <c r="Z29" s="130"/>
      <c r="AA29" s="130"/>
      <c r="AB29" s="130"/>
      <c r="AC29" s="130"/>
      <c r="AD29" s="130"/>
      <c r="AE29" s="130"/>
      <c r="AF29" s="130"/>
      <c r="AG29" s="130"/>
      <c r="AH29" s="130"/>
      <c r="AI29" s="139"/>
    </row>
    <row r="30" spans="1:35" s="45" customFormat="1" x14ac:dyDescent="0.7">
      <c r="A30" s="107"/>
      <c r="B30" s="108"/>
      <c r="C30" s="108"/>
      <c r="D30" s="108"/>
      <c r="E30" s="130"/>
      <c r="F30" s="130"/>
      <c r="G30" s="130"/>
      <c r="H30" s="130"/>
      <c r="I30" s="130"/>
      <c r="J30" s="130"/>
      <c r="K30" s="130"/>
      <c r="L30" s="130"/>
      <c r="M30" s="130"/>
      <c r="N30" s="130"/>
      <c r="O30" s="130"/>
      <c r="P30" s="130"/>
      <c r="Q30" s="131"/>
      <c r="R30" s="107"/>
      <c r="S30" s="108"/>
      <c r="T30" s="108"/>
      <c r="U30" s="108"/>
      <c r="V30" s="130"/>
      <c r="W30" s="130"/>
      <c r="X30" s="130"/>
      <c r="Y30" s="130"/>
      <c r="Z30" s="130"/>
      <c r="AA30" s="130"/>
      <c r="AB30" s="130"/>
      <c r="AC30" s="130"/>
      <c r="AD30" s="130"/>
      <c r="AE30" s="130"/>
      <c r="AF30" s="130"/>
      <c r="AG30" s="130"/>
      <c r="AH30" s="130"/>
      <c r="AI30" s="139"/>
    </row>
    <row r="31" spans="1:35" x14ac:dyDescent="0.7">
      <c r="A31" s="107" t="s">
        <v>11</v>
      </c>
      <c r="B31" s="108"/>
      <c r="C31" s="108"/>
      <c r="D31" s="108"/>
      <c r="E31" s="124" t="str">
        <f>IF(入力シート!K18="","",入力シート!K18)</f>
        <v>23人</v>
      </c>
      <c r="F31" s="124"/>
      <c r="G31" s="124"/>
      <c r="H31" s="124"/>
      <c r="I31" s="124"/>
      <c r="J31" s="124"/>
      <c r="K31" s="124"/>
      <c r="L31" s="124"/>
      <c r="M31" s="124"/>
      <c r="N31" s="124"/>
      <c r="O31" s="124"/>
      <c r="P31" s="124"/>
      <c r="Q31" s="125"/>
      <c r="R31" s="107" t="s">
        <v>11</v>
      </c>
      <c r="S31" s="108"/>
      <c r="T31" s="108"/>
      <c r="U31" s="108"/>
      <c r="V31" s="124" t="str">
        <f>IF(入力シート!K19="","",入力シート!K19)</f>
        <v>20人（抽選）</v>
      </c>
      <c r="W31" s="124"/>
      <c r="X31" s="124"/>
      <c r="Y31" s="124"/>
      <c r="Z31" s="124"/>
      <c r="AA31" s="124"/>
      <c r="AB31" s="124"/>
      <c r="AC31" s="124"/>
      <c r="AD31" s="124"/>
      <c r="AE31" s="124"/>
      <c r="AF31" s="124"/>
      <c r="AG31" s="124"/>
      <c r="AH31" s="124"/>
      <c r="AI31" s="129"/>
    </row>
    <row r="32" spans="1:35" x14ac:dyDescent="0.7">
      <c r="A32" s="107" t="s">
        <v>12</v>
      </c>
      <c r="B32" s="108"/>
      <c r="C32" s="108"/>
      <c r="D32" s="108"/>
      <c r="E32" s="124" t="str">
        <f>IF(入力シート!L18="","",入力シート!L18)</f>
        <v>オンラインでの開催</v>
      </c>
      <c r="F32" s="124"/>
      <c r="G32" s="124"/>
      <c r="H32" s="124"/>
      <c r="I32" s="124"/>
      <c r="J32" s="124"/>
      <c r="K32" s="124"/>
      <c r="L32" s="124"/>
      <c r="M32" s="124"/>
      <c r="N32" s="124"/>
      <c r="O32" s="124"/>
      <c r="P32" s="124"/>
      <c r="Q32" s="125"/>
      <c r="R32" s="107" t="s">
        <v>12</v>
      </c>
      <c r="S32" s="108"/>
      <c r="T32" s="108"/>
      <c r="U32" s="108"/>
      <c r="V32" s="124" t="str">
        <f>IF(入力シート!L19="","",入力シート!L19)</f>
        <v>上原社会教育館　学習室（大）</v>
      </c>
      <c r="W32" s="124"/>
      <c r="X32" s="124"/>
      <c r="Y32" s="124"/>
      <c r="Z32" s="124"/>
      <c r="AA32" s="124"/>
      <c r="AB32" s="124"/>
      <c r="AC32" s="124"/>
      <c r="AD32" s="124"/>
      <c r="AE32" s="124"/>
      <c r="AF32" s="124"/>
      <c r="AG32" s="124"/>
      <c r="AH32" s="124"/>
      <c r="AI32" s="129"/>
    </row>
    <row r="33" spans="1:35" x14ac:dyDescent="0.7">
      <c r="A33" s="107" t="s">
        <v>13</v>
      </c>
      <c r="B33" s="108"/>
      <c r="C33" s="108"/>
      <c r="D33" s="108"/>
      <c r="E33" s="124" t="str">
        <f>IF(入力シート!M18="","",入力シート!M18)</f>
        <v>無料</v>
      </c>
      <c r="F33" s="124"/>
      <c r="G33" s="124"/>
      <c r="H33" s="124"/>
      <c r="I33" s="124"/>
      <c r="J33" s="124"/>
      <c r="K33" s="124"/>
      <c r="L33" s="124"/>
      <c r="M33" s="124"/>
      <c r="N33" s="124"/>
      <c r="O33" s="124"/>
      <c r="P33" s="124"/>
      <c r="Q33" s="125"/>
      <c r="R33" s="107" t="s">
        <v>13</v>
      </c>
      <c r="S33" s="108"/>
      <c r="T33" s="108"/>
      <c r="U33" s="108"/>
      <c r="V33" s="124" t="str">
        <f>IF(入力シート!M19="","",入力シート!M19)</f>
        <v>無料</v>
      </c>
      <c r="W33" s="124"/>
      <c r="X33" s="124"/>
      <c r="Y33" s="124"/>
      <c r="Z33" s="124"/>
      <c r="AA33" s="124"/>
      <c r="AB33" s="124"/>
      <c r="AC33" s="124"/>
      <c r="AD33" s="124"/>
      <c r="AE33" s="124"/>
      <c r="AF33" s="124"/>
      <c r="AG33" s="124"/>
      <c r="AH33" s="124"/>
      <c r="AI33" s="129"/>
    </row>
    <row r="34" spans="1:35" s="45" customFormat="1" x14ac:dyDescent="0.7">
      <c r="A34" s="107" t="s">
        <v>40</v>
      </c>
      <c r="B34" s="108"/>
      <c r="C34" s="108"/>
      <c r="D34" s="108"/>
      <c r="E34" s="130" t="str">
        <f>IF(入力シート!N18="","",入力シート!N18)</f>
        <v>渋谷区かんなみの杜・渋谷
電話：5784-3872</v>
      </c>
      <c r="F34" s="130"/>
      <c r="G34" s="130"/>
      <c r="H34" s="130"/>
      <c r="I34" s="130"/>
      <c r="J34" s="130"/>
      <c r="K34" s="130"/>
      <c r="L34" s="130"/>
      <c r="M34" s="130"/>
      <c r="N34" s="130"/>
      <c r="O34" s="130"/>
      <c r="P34" s="130"/>
      <c r="Q34" s="131"/>
      <c r="R34" s="107" t="s">
        <v>40</v>
      </c>
      <c r="S34" s="108"/>
      <c r="T34" s="108"/>
      <c r="U34" s="108"/>
      <c r="V34" s="130" t="str">
        <f>IF(入力シート!N19="","",入力シート!N19)</f>
        <v>幡ヶ谷社会教育館内　文化事業係
電話：3376-1541
FAX：3375-9278</v>
      </c>
      <c r="W34" s="130"/>
      <c r="X34" s="130"/>
      <c r="Y34" s="130"/>
      <c r="Z34" s="130"/>
      <c r="AA34" s="130"/>
      <c r="AB34" s="130"/>
      <c r="AC34" s="130"/>
      <c r="AD34" s="130"/>
      <c r="AE34" s="130"/>
      <c r="AF34" s="130"/>
      <c r="AG34" s="130"/>
      <c r="AH34" s="130"/>
      <c r="AI34" s="139"/>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30"/>
      <c r="W35" s="130"/>
      <c r="X35" s="130"/>
      <c r="Y35" s="130"/>
      <c r="Z35" s="130"/>
      <c r="AA35" s="130"/>
      <c r="AB35" s="130"/>
      <c r="AC35" s="130"/>
      <c r="AD35" s="130"/>
      <c r="AE35" s="130"/>
      <c r="AF35" s="130"/>
      <c r="AG35" s="130"/>
      <c r="AH35" s="130"/>
      <c r="AI35" s="139"/>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30"/>
      <c r="W36" s="130"/>
      <c r="X36" s="130"/>
      <c r="Y36" s="130"/>
      <c r="Z36" s="130"/>
      <c r="AA36" s="130"/>
      <c r="AB36" s="130"/>
      <c r="AC36" s="130"/>
      <c r="AD36" s="130"/>
      <c r="AE36" s="130"/>
      <c r="AF36" s="130"/>
      <c r="AG36" s="130"/>
      <c r="AH36" s="130"/>
      <c r="AI36" s="139"/>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30"/>
      <c r="W37" s="130"/>
      <c r="X37" s="130"/>
      <c r="Y37" s="130"/>
      <c r="Z37" s="130"/>
      <c r="AA37" s="130"/>
      <c r="AB37" s="130"/>
      <c r="AC37" s="130"/>
      <c r="AD37" s="130"/>
      <c r="AE37" s="130"/>
      <c r="AF37" s="130"/>
      <c r="AG37" s="130"/>
      <c r="AH37" s="130"/>
      <c r="AI37" s="139"/>
    </row>
    <row r="38" spans="1:35" ht="18" thickBot="1" x14ac:dyDescent="0.75">
      <c r="A38" s="132" t="s">
        <v>15</v>
      </c>
      <c r="B38" s="133"/>
      <c r="C38" s="133"/>
      <c r="D38" s="133"/>
      <c r="E38" s="136" t="str">
        <f>IF(入力シート!P18="","",入力シート!P18)</f>
        <v>使用アプリ：Zoom</v>
      </c>
      <c r="F38" s="136"/>
      <c r="G38" s="136"/>
      <c r="H38" s="136"/>
      <c r="I38" s="136"/>
      <c r="J38" s="136"/>
      <c r="K38" s="136"/>
      <c r="L38" s="136"/>
      <c r="M38" s="136"/>
      <c r="N38" s="136"/>
      <c r="O38" s="136"/>
      <c r="P38" s="136"/>
      <c r="Q38" s="137"/>
      <c r="R38" s="132" t="s">
        <v>15</v>
      </c>
      <c r="S38" s="133"/>
      <c r="T38" s="133"/>
      <c r="U38" s="133"/>
      <c r="V38" s="136" t="str">
        <f>IF(入力シート!P19="","",入力シート!P19)</f>
        <v/>
      </c>
      <c r="W38" s="136"/>
      <c r="X38" s="136"/>
      <c r="Y38" s="136"/>
      <c r="Z38" s="136"/>
      <c r="AA38" s="136"/>
      <c r="AB38" s="136"/>
      <c r="AC38" s="136"/>
      <c r="AD38" s="136"/>
      <c r="AE38" s="136"/>
      <c r="AF38" s="136"/>
      <c r="AG38" s="136"/>
      <c r="AH38" s="136"/>
      <c r="AI38" s="138"/>
    </row>
  </sheetData>
  <mergeCells count="96">
    <mergeCell ref="V31:AI31"/>
    <mergeCell ref="R29:U30"/>
    <mergeCell ref="V29:AI30"/>
    <mergeCell ref="R26:U26"/>
    <mergeCell ref="V26:AI26"/>
    <mergeCell ref="R27:U28"/>
    <mergeCell ref="V27:AI28"/>
    <mergeCell ref="R38:U38"/>
    <mergeCell ref="V38:AI38"/>
    <mergeCell ref="R34:U37"/>
    <mergeCell ref="V34:AI37"/>
    <mergeCell ref="R32:U32"/>
    <mergeCell ref="V32:AI32"/>
    <mergeCell ref="R33:U33"/>
    <mergeCell ref="V33:AI33"/>
    <mergeCell ref="E38:Q38"/>
    <mergeCell ref="E34:Q37"/>
    <mergeCell ref="E32:Q32"/>
    <mergeCell ref="E33:Q33"/>
    <mergeCell ref="A38:D38"/>
    <mergeCell ref="A34:D37"/>
    <mergeCell ref="A32:D32"/>
    <mergeCell ref="V24:AI25"/>
    <mergeCell ref="A13:D13"/>
    <mergeCell ref="E13:Q13"/>
    <mergeCell ref="A33:D33"/>
    <mergeCell ref="A14:D14"/>
    <mergeCell ref="E14:Q14"/>
    <mergeCell ref="A31:D31"/>
    <mergeCell ref="R19:U19"/>
    <mergeCell ref="V19:AI19"/>
    <mergeCell ref="R15:U18"/>
    <mergeCell ref="V15:AI18"/>
    <mergeCell ref="A19:D19"/>
    <mergeCell ref="E19:Q19"/>
    <mergeCell ref="A15:D18"/>
    <mergeCell ref="E15:Q18"/>
    <mergeCell ref="R31:U31"/>
    <mergeCell ref="E31:Q31"/>
    <mergeCell ref="E29:Q30"/>
    <mergeCell ref="E26:Q26"/>
    <mergeCell ref="E27:Q28"/>
    <mergeCell ref="R24:U25"/>
    <mergeCell ref="A29:D30"/>
    <mergeCell ref="A10:D11"/>
    <mergeCell ref="E10:Q11"/>
    <mergeCell ref="E24:Q25"/>
    <mergeCell ref="A26:D26"/>
    <mergeCell ref="A27:D28"/>
    <mergeCell ref="A24:D25"/>
    <mergeCell ref="A22:D22"/>
    <mergeCell ref="A23:D23"/>
    <mergeCell ref="A12:D12"/>
    <mergeCell ref="A21:D21"/>
    <mergeCell ref="E23:Q23"/>
    <mergeCell ref="E21:Q21"/>
    <mergeCell ref="E22:Q22"/>
    <mergeCell ref="E12:Q12"/>
    <mergeCell ref="R14:U14"/>
    <mergeCell ref="R21:U21"/>
    <mergeCell ref="V23:AI23"/>
    <mergeCell ref="R22:U22"/>
    <mergeCell ref="V22:AI22"/>
    <mergeCell ref="V14:AI14"/>
    <mergeCell ref="R23:U23"/>
    <mergeCell ref="V21:AI21"/>
    <mergeCell ref="A7:D7"/>
    <mergeCell ref="E7:Q7"/>
    <mergeCell ref="V12:AI12"/>
    <mergeCell ref="V10:AI11"/>
    <mergeCell ref="V13:AI13"/>
    <mergeCell ref="R8:U9"/>
    <mergeCell ref="V7:AI7"/>
    <mergeCell ref="V8:AI9"/>
    <mergeCell ref="A8:D9"/>
    <mergeCell ref="E8:Q9"/>
    <mergeCell ref="R7:U7"/>
    <mergeCell ref="R12:U12"/>
    <mergeCell ref="R10:U11"/>
    <mergeCell ref="R13:U13"/>
    <mergeCell ref="R4:U4"/>
    <mergeCell ref="V4:AI4"/>
    <mergeCell ref="R5:U6"/>
    <mergeCell ref="V5:AI6"/>
    <mergeCell ref="A4:D4"/>
    <mergeCell ref="E4:Q4"/>
    <mergeCell ref="A5:D6"/>
    <mergeCell ref="E5:Q6"/>
    <mergeCell ref="R2:U2"/>
    <mergeCell ref="V2:AI2"/>
    <mergeCell ref="R3:U3"/>
    <mergeCell ref="V3:AI3"/>
    <mergeCell ref="A2:D2"/>
    <mergeCell ref="E2:Q2"/>
    <mergeCell ref="A3:D3"/>
    <mergeCell ref="E3:Q3"/>
  </mergeCells>
  <phoneticPr fontId="3"/>
  <pageMargins left="0.7" right="0.7" top="0.75" bottom="0.75" header="0.3" footer="0.3"/>
  <pageSetup paperSize="9" orientation="portrait" r:id="rId1"/>
  <headerFooter>
    <oddHeader>&amp;C詳細情報シート</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7492B-FC2D-4AF3-A8A2-46B19B3678BF}">
  <dimension ref="A1:AI38"/>
  <sheetViews>
    <sheetView view="pageLayout" zoomScaleNormal="100" workbookViewId="0">
      <selection sqref="A1:AI38"/>
    </sheetView>
  </sheetViews>
  <sheetFormatPr defaultColWidth="8.9375" defaultRowHeight="17.649999999999999" x14ac:dyDescent="0.7"/>
  <cols>
    <col min="1" max="245" width="2.25" customWidth="1"/>
  </cols>
  <sheetData>
    <row r="1" spans="1:35" ht="18" thickBot="1" x14ac:dyDescent="0.75">
      <c r="A1" s="3">
        <v>1</v>
      </c>
      <c r="B1" s="3">
        <v>7</v>
      </c>
      <c r="C1" s="3"/>
      <c r="D1" s="3"/>
      <c r="E1" s="3"/>
      <c r="F1" s="3"/>
      <c r="G1" s="3"/>
      <c r="H1" s="3"/>
      <c r="I1" s="3"/>
      <c r="J1" s="3"/>
      <c r="K1" s="3"/>
      <c r="L1" s="3"/>
      <c r="M1" s="3"/>
      <c r="N1" s="3"/>
      <c r="O1" s="3"/>
      <c r="P1" s="3"/>
      <c r="Q1" s="3"/>
      <c r="R1" s="3"/>
      <c r="S1" s="3">
        <v>1</v>
      </c>
      <c r="T1" s="3">
        <v>8</v>
      </c>
      <c r="U1" s="3"/>
      <c r="V1" s="3"/>
      <c r="W1" s="3"/>
      <c r="X1" s="3"/>
      <c r="Y1" s="3"/>
      <c r="Z1" s="3"/>
      <c r="AA1" s="3"/>
      <c r="AB1" s="3"/>
      <c r="AC1" s="3"/>
      <c r="AD1" s="3"/>
      <c r="AE1" s="3"/>
      <c r="AF1" s="3"/>
      <c r="AG1" s="3"/>
      <c r="AH1" s="3"/>
      <c r="AI1" s="3"/>
    </row>
    <row r="2" spans="1:35" x14ac:dyDescent="0.7">
      <c r="A2" s="103" t="s">
        <v>3</v>
      </c>
      <c r="B2" s="104"/>
      <c r="C2" s="104"/>
      <c r="D2" s="104"/>
      <c r="E2" s="111" t="str">
        <f>IF(入力シート!B20="","",入力シート!B20)</f>
        <v>2021年度渋谷区立社会教育館講座</v>
      </c>
      <c r="F2" s="111"/>
      <c r="G2" s="111"/>
      <c r="H2" s="111"/>
      <c r="I2" s="111"/>
      <c r="J2" s="111"/>
      <c r="K2" s="111"/>
      <c r="L2" s="111"/>
      <c r="M2" s="111"/>
      <c r="N2" s="111"/>
      <c r="O2" s="111"/>
      <c r="P2" s="111"/>
      <c r="Q2" s="121"/>
      <c r="R2" s="103" t="s">
        <v>3</v>
      </c>
      <c r="S2" s="104"/>
      <c r="T2" s="104"/>
      <c r="U2" s="104"/>
      <c r="V2" s="111" t="str">
        <f>IF(入力シート!B21="","",入力シート!B21)</f>
        <v>2021年度渋谷区立社会教育館講座</v>
      </c>
      <c r="W2" s="111"/>
      <c r="X2" s="111"/>
      <c r="Y2" s="111"/>
      <c r="Z2" s="111"/>
      <c r="AA2" s="111"/>
      <c r="AB2" s="111"/>
      <c r="AC2" s="111"/>
      <c r="AD2" s="111"/>
      <c r="AE2" s="111"/>
      <c r="AF2" s="111"/>
      <c r="AG2" s="111"/>
      <c r="AH2" s="111"/>
      <c r="AI2" s="112"/>
    </row>
    <row r="3" spans="1:35" x14ac:dyDescent="0.7">
      <c r="A3" s="107" t="s">
        <v>42</v>
      </c>
      <c r="B3" s="108"/>
      <c r="C3" s="108"/>
      <c r="D3" s="108"/>
      <c r="E3" s="124" t="str">
        <f>IF(入力シート!A20="","",入力シート!A20)</f>
        <v>事前申込</v>
      </c>
      <c r="F3" s="124"/>
      <c r="G3" s="124"/>
      <c r="H3" s="124"/>
      <c r="I3" s="124"/>
      <c r="J3" s="124"/>
      <c r="K3" s="124"/>
      <c r="L3" s="124"/>
      <c r="M3" s="124"/>
      <c r="N3" s="124"/>
      <c r="O3" s="124"/>
      <c r="P3" s="124"/>
      <c r="Q3" s="125"/>
      <c r="R3" s="107" t="s">
        <v>39</v>
      </c>
      <c r="S3" s="108"/>
      <c r="T3" s="108"/>
      <c r="U3" s="108"/>
      <c r="V3" s="124" t="str">
        <f>IF(入力シート!A21="","",入力シート!A21)</f>
        <v>事前申込</v>
      </c>
      <c r="W3" s="124"/>
      <c r="X3" s="124"/>
      <c r="Y3" s="124"/>
      <c r="Z3" s="124"/>
      <c r="AA3" s="124"/>
      <c r="AB3" s="124"/>
      <c r="AC3" s="124"/>
      <c r="AD3" s="124"/>
      <c r="AE3" s="124"/>
      <c r="AF3" s="124"/>
      <c r="AG3" s="124"/>
      <c r="AH3" s="124"/>
      <c r="AI3" s="129"/>
    </row>
    <row r="4" spans="1:35" x14ac:dyDescent="0.7">
      <c r="A4" s="107" t="s">
        <v>4</v>
      </c>
      <c r="B4" s="108"/>
      <c r="C4" s="108"/>
      <c r="D4" s="108"/>
      <c r="E4" s="126" t="str">
        <f>IF(入力シート!C20="","",入力シート!C20)</f>
        <v>「季節の練り切りづくり」</v>
      </c>
      <c r="F4" s="126"/>
      <c r="G4" s="126"/>
      <c r="H4" s="126"/>
      <c r="I4" s="126"/>
      <c r="J4" s="126"/>
      <c r="K4" s="126"/>
      <c r="L4" s="126"/>
      <c r="M4" s="126"/>
      <c r="N4" s="126"/>
      <c r="O4" s="126"/>
      <c r="P4" s="126"/>
      <c r="Q4" s="128"/>
      <c r="R4" s="107" t="s">
        <v>4</v>
      </c>
      <c r="S4" s="108"/>
      <c r="T4" s="108"/>
      <c r="U4" s="108"/>
      <c r="V4" s="126" t="str">
        <f>IF(入力シート!C21="","",入力シート!C21)</f>
        <v>「スマホ・タブレットで動画を作ろう」</v>
      </c>
      <c r="W4" s="126"/>
      <c r="X4" s="126"/>
      <c r="Y4" s="126"/>
      <c r="Z4" s="126"/>
      <c r="AA4" s="126"/>
      <c r="AB4" s="126"/>
      <c r="AC4" s="126"/>
      <c r="AD4" s="126"/>
      <c r="AE4" s="126"/>
      <c r="AF4" s="126"/>
      <c r="AG4" s="126"/>
      <c r="AH4" s="126"/>
      <c r="AI4" s="127"/>
    </row>
    <row r="5" spans="1:35" s="45" customFormat="1" x14ac:dyDescent="0.7">
      <c r="A5" s="107" t="s">
        <v>5</v>
      </c>
      <c r="B5" s="108"/>
      <c r="C5" s="108"/>
      <c r="D5" s="108"/>
      <c r="E5" s="130" t="str">
        <f>IF(入力シート!D20="","",入力シート!D20)</f>
        <v>30日：ハロウィンの練り切り作り
（ジャック・オ・ランタン他2種類）
講師　野村　俊介氏（青柳）
31日：伝統的な季節の練り切り作り
（きんとん他2種類）
講師　金井　義人氏（みのわ）</v>
      </c>
      <c r="F5" s="130"/>
      <c r="G5" s="130"/>
      <c r="H5" s="130"/>
      <c r="I5" s="130"/>
      <c r="J5" s="130"/>
      <c r="K5" s="130"/>
      <c r="L5" s="130"/>
      <c r="M5" s="130"/>
      <c r="N5" s="130"/>
      <c r="O5" s="130"/>
      <c r="P5" s="130"/>
      <c r="Q5" s="131"/>
      <c r="R5" s="107" t="s">
        <v>5</v>
      </c>
      <c r="S5" s="108"/>
      <c r="T5" s="108"/>
      <c r="U5" s="108"/>
      <c r="V5" s="130" t="str">
        <f>IF(入力シート!D21="","",入力シート!D21)</f>
        <v>お持ちのスマートフォンや、タブレットを使用した、動画の撮影と簡単な動画編集を行う
講師：米田　笑帆氏　他1名</v>
      </c>
      <c r="W5" s="130"/>
      <c r="X5" s="130"/>
      <c r="Y5" s="130"/>
      <c r="Z5" s="130"/>
      <c r="AA5" s="130"/>
      <c r="AB5" s="130"/>
      <c r="AC5" s="130"/>
      <c r="AD5" s="130"/>
      <c r="AE5" s="130"/>
      <c r="AF5" s="130"/>
      <c r="AG5" s="130"/>
      <c r="AH5" s="130"/>
      <c r="AI5" s="139"/>
    </row>
    <row r="6" spans="1:35" x14ac:dyDescent="0.7">
      <c r="A6" s="107"/>
      <c r="B6" s="108"/>
      <c r="C6" s="108"/>
      <c r="D6" s="108"/>
      <c r="E6" s="130"/>
      <c r="F6" s="130"/>
      <c r="G6" s="130"/>
      <c r="H6" s="130"/>
      <c r="I6" s="130"/>
      <c r="J6" s="130"/>
      <c r="K6" s="130"/>
      <c r="L6" s="130"/>
      <c r="M6" s="130"/>
      <c r="N6" s="130"/>
      <c r="O6" s="130"/>
      <c r="P6" s="130"/>
      <c r="Q6" s="131"/>
      <c r="R6" s="107"/>
      <c r="S6" s="108"/>
      <c r="T6" s="108"/>
      <c r="U6" s="108"/>
      <c r="V6" s="130"/>
      <c r="W6" s="130"/>
      <c r="X6" s="130"/>
      <c r="Y6" s="130"/>
      <c r="Z6" s="130"/>
      <c r="AA6" s="130"/>
      <c r="AB6" s="130"/>
      <c r="AC6" s="130"/>
      <c r="AD6" s="130"/>
      <c r="AE6" s="130"/>
      <c r="AF6" s="130"/>
      <c r="AG6" s="130"/>
      <c r="AH6" s="130"/>
      <c r="AI6" s="139"/>
    </row>
    <row r="7" spans="1:35" x14ac:dyDescent="0.7">
      <c r="A7" s="107" t="s">
        <v>7</v>
      </c>
      <c r="B7" s="108"/>
      <c r="C7" s="108"/>
      <c r="D7" s="108"/>
      <c r="E7" s="124" t="str">
        <f>IF(入力シート!F20="","",入力シート!F20)</f>
        <v>2021年10月1日～2021年10月10日</v>
      </c>
      <c r="F7" s="124"/>
      <c r="G7" s="124"/>
      <c r="H7" s="124"/>
      <c r="I7" s="124"/>
      <c r="J7" s="124"/>
      <c r="K7" s="124"/>
      <c r="L7" s="124"/>
      <c r="M7" s="124"/>
      <c r="N7" s="124"/>
      <c r="O7" s="124"/>
      <c r="P7" s="124"/>
      <c r="Q7" s="125"/>
      <c r="R7" s="107" t="s">
        <v>7</v>
      </c>
      <c r="S7" s="108"/>
      <c r="T7" s="108"/>
      <c r="U7" s="108"/>
      <c r="V7" s="124" t="str">
        <f>IF(入力シート!F21="","",入力シート!F21)</f>
        <v>2021年10月15日～2021年10月25日</v>
      </c>
      <c r="W7" s="124"/>
      <c r="X7" s="124"/>
      <c r="Y7" s="124"/>
      <c r="Z7" s="124"/>
      <c r="AA7" s="124"/>
      <c r="AB7" s="124"/>
      <c r="AC7" s="124"/>
      <c r="AD7" s="124"/>
      <c r="AE7" s="124"/>
      <c r="AF7" s="124"/>
      <c r="AG7" s="124"/>
      <c r="AH7" s="124"/>
      <c r="AI7" s="129"/>
    </row>
    <row r="8" spans="1:35" s="45" customFormat="1" x14ac:dyDescent="0.7">
      <c r="A8" s="107" t="s">
        <v>9</v>
      </c>
      <c r="B8" s="108"/>
      <c r="C8" s="108"/>
      <c r="D8" s="108"/>
      <c r="E8" s="126" t="str">
        <f>IF(入力シート!H20="","",入力シート!H20)</f>
        <v>2021年①10月30日（土）・②31日（日）③2日続けて受講
※いずれかを希望も可
両日ともに10:30～12:00　</v>
      </c>
      <c r="F8" s="126"/>
      <c r="G8" s="126"/>
      <c r="H8" s="126"/>
      <c r="I8" s="126"/>
      <c r="J8" s="126"/>
      <c r="K8" s="126"/>
      <c r="L8" s="126"/>
      <c r="M8" s="126"/>
      <c r="N8" s="126"/>
      <c r="O8" s="126"/>
      <c r="P8" s="126"/>
      <c r="Q8" s="128"/>
      <c r="R8" s="107" t="s">
        <v>9</v>
      </c>
      <c r="S8" s="108"/>
      <c r="T8" s="108"/>
      <c r="U8" s="108"/>
      <c r="V8" s="126" t="str">
        <f>IF(入力シート!H21="","",入力シート!H21)</f>
        <v>2021年11月13日・20日・27日（土）
13:30～15:30　全3回</v>
      </c>
      <c r="W8" s="126"/>
      <c r="X8" s="126"/>
      <c r="Y8" s="126"/>
      <c r="Z8" s="126"/>
      <c r="AA8" s="126"/>
      <c r="AB8" s="126"/>
      <c r="AC8" s="126"/>
      <c r="AD8" s="126"/>
      <c r="AE8" s="126"/>
      <c r="AF8" s="126"/>
      <c r="AG8" s="126"/>
      <c r="AH8" s="126"/>
      <c r="AI8" s="127"/>
    </row>
    <row r="9" spans="1:35" x14ac:dyDescent="0.7">
      <c r="A9" s="107"/>
      <c r="B9" s="108"/>
      <c r="C9" s="108"/>
      <c r="D9" s="108"/>
      <c r="E9" s="126"/>
      <c r="F9" s="126"/>
      <c r="G9" s="126"/>
      <c r="H9" s="126"/>
      <c r="I9" s="126"/>
      <c r="J9" s="126"/>
      <c r="K9" s="126"/>
      <c r="L9" s="126"/>
      <c r="M9" s="126"/>
      <c r="N9" s="126"/>
      <c r="O9" s="126"/>
      <c r="P9" s="126"/>
      <c r="Q9" s="128"/>
      <c r="R9" s="107"/>
      <c r="S9" s="108"/>
      <c r="T9" s="108"/>
      <c r="U9" s="108"/>
      <c r="V9" s="126"/>
      <c r="W9" s="126"/>
      <c r="X9" s="126"/>
      <c r="Y9" s="126"/>
      <c r="Z9" s="126"/>
      <c r="AA9" s="126"/>
      <c r="AB9" s="126"/>
      <c r="AC9" s="126"/>
      <c r="AD9" s="126"/>
      <c r="AE9" s="126"/>
      <c r="AF9" s="126"/>
      <c r="AG9" s="126"/>
      <c r="AH9" s="126"/>
      <c r="AI9" s="127"/>
    </row>
    <row r="10" spans="1:35" s="45" customFormat="1" x14ac:dyDescent="0.7">
      <c r="A10" s="107" t="s">
        <v>10</v>
      </c>
      <c r="B10" s="108"/>
      <c r="C10" s="108"/>
      <c r="D10" s="108"/>
      <c r="E10" s="130" t="str">
        <f>IF(入力シート!J20="","",入力シート!J20)</f>
        <v>区内在住・在勤・在学の中学生以上</v>
      </c>
      <c r="F10" s="130"/>
      <c r="G10" s="130"/>
      <c r="H10" s="130"/>
      <c r="I10" s="130"/>
      <c r="J10" s="130"/>
      <c r="K10" s="130"/>
      <c r="L10" s="130"/>
      <c r="M10" s="130"/>
      <c r="N10" s="130"/>
      <c r="O10" s="130"/>
      <c r="P10" s="130"/>
      <c r="Q10" s="131"/>
      <c r="R10" s="107" t="s">
        <v>10</v>
      </c>
      <c r="S10" s="108"/>
      <c r="T10" s="108"/>
      <c r="U10" s="108"/>
      <c r="V10" s="130" t="str">
        <f>IF(入力シート!J21="","",入力シート!J21)</f>
        <v>区内在住・在学の小学生</v>
      </c>
      <c r="W10" s="130"/>
      <c r="X10" s="130"/>
      <c r="Y10" s="130"/>
      <c r="Z10" s="130"/>
      <c r="AA10" s="130"/>
      <c r="AB10" s="130"/>
      <c r="AC10" s="130"/>
      <c r="AD10" s="130"/>
      <c r="AE10" s="130"/>
      <c r="AF10" s="130"/>
      <c r="AG10" s="130"/>
      <c r="AH10" s="130"/>
      <c r="AI10" s="139"/>
    </row>
    <row r="11" spans="1:35" x14ac:dyDescent="0.7">
      <c r="A11" s="107"/>
      <c r="B11" s="108"/>
      <c r="C11" s="108"/>
      <c r="D11" s="108"/>
      <c r="E11" s="130"/>
      <c r="F11" s="130"/>
      <c r="G11" s="130"/>
      <c r="H11" s="130"/>
      <c r="I11" s="130"/>
      <c r="J11" s="130"/>
      <c r="K11" s="130"/>
      <c r="L11" s="130"/>
      <c r="M11" s="130"/>
      <c r="N11" s="130"/>
      <c r="O11" s="130"/>
      <c r="P11" s="130"/>
      <c r="Q11" s="131"/>
      <c r="R11" s="107"/>
      <c r="S11" s="108"/>
      <c r="T11" s="108"/>
      <c r="U11" s="108"/>
      <c r="V11" s="130"/>
      <c r="W11" s="130"/>
      <c r="X11" s="130"/>
      <c r="Y11" s="130"/>
      <c r="Z11" s="130"/>
      <c r="AA11" s="130"/>
      <c r="AB11" s="130"/>
      <c r="AC11" s="130"/>
      <c r="AD11" s="130"/>
      <c r="AE11" s="130"/>
      <c r="AF11" s="130"/>
      <c r="AG11" s="130"/>
      <c r="AH11" s="130"/>
      <c r="AI11" s="139"/>
    </row>
    <row r="12" spans="1:35" x14ac:dyDescent="0.7">
      <c r="A12" s="107" t="s">
        <v>11</v>
      </c>
      <c r="B12" s="108"/>
      <c r="C12" s="108"/>
      <c r="D12" s="108"/>
      <c r="E12" s="124" t="str">
        <f>IF(入力シート!K20="","",入力シート!K20)</f>
        <v>各回12人（抽選）※抽選の場合は渋谷区民優先</v>
      </c>
      <c r="F12" s="124"/>
      <c r="G12" s="124"/>
      <c r="H12" s="124"/>
      <c r="I12" s="124"/>
      <c r="J12" s="124"/>
      <c r="K12" s="124"/>
      <c r="L12" s="124"/>
      <c r="M12" s="124"/>
      <c r="N12" s="124"/>
      <c r="O12" s="124"/>
      <c r="P12" s="124"/>
      <c r="Q12" s="125"/>
      <c r="R12" s="107" t="s">
        <v>11</v>
      </c>
      <c r="S12" s="108"/>
      <c r="T12" s="108"/>
      <c r="U12" s="108"/>
      <c r="V12" s="124" t="str">
        <f>IF(入力シート!K21="","",入力シート!K21)</f>
        <v>各回10人（抽選）</v>
      </c>
      <c r="W12" s="124"/>
      <c r="X12" s="124"/>
      <c r="Y12" s="124"/>
      <c r="Z12" s="124"/>
      <c r="AA12" s="124"/>
      <c r="AB12" s="124"/>
      <c r="AC12" s="124"/>
      <c r="AD12" s="124"/>
      <c r="AE12" s="124"/>
      <c r="AF12" s="124"/>
      <c r="AG12" s="124"/>
      <c r="AH12" s="124"/>
      <c r="AI12" s="129"/>
    </row>
    <row r="13" spans="1:35" x14ac:dyDescent="0.7">
      <c r="A13" s="107" t="s">
        <v>12</v>
      </c>
      <c r="B13" s="108"/>
      <c r="C13" s="108"/>
      <c r="D13" s="108"/>
      <c r="E13" s="124" t="str">
        <f>IF(入力シート!L20="","",入力シート!L20)</f>
        <v>恵比寿社会教育館</v>
      </c>
      <c r="F13" s="124"/>
      <c r="G13" s="124"/>
      <c r="H13" s="124"/>
      <c r="I13" s="124"/>
      <c r="J13" s="124"/>
      <c r="K13" s="124"/>
      <c r="L13" s="124"/>
      <c r="M13" s="124"/>
      <c r="N13" s="124"/>
      <c r="O13" s="124"/>
      <c r="P13" s="124"/>
      <c r="Q13" s="125"/>
      <c r="R13" s="107" t="s">
        <v>12</v>
      </c>
      <c r="S13" s="108"/>
      <c r="T13" s="108"/>
      <c r="U13" s="108"/>
      <c r="V13" s="124" t="str">
        <f>IF(入力シート!L21="","",入力シート!L21)</f>
        <v>上原社会教育館　第1中学習室・音楽室</v>
      </c>
      <c r="W13" s="124"/>
      <c r="X13" s="124"/>
      <c r="Y13" s="124"/>
      <c r="Z13" s="124"/>
      <c r="AA13" s="124"/>
      <c r="AB13" s="124"/>
      <c r="AC13" s="124"/>
      <c r="AD13" s="124"/>
      <c r="AE13" s="124"/>
      <c r="AF13" s="124"/>
      <c r="AG13" s="124"/>
      <c r="AH13" s="124"/>
      <c r="AI13" s="129"/>
    </row>
    <row r="14" spans="1:35" x14ac:dyDescent="0.7">
      <c r="A14" s="107" t="s">
        <v>13</v>
      </c>
      <c r="B14" s="108"/>
      <c r="C14" s="108"/>
      <c r="D14" s="108"/>
      <c r="E14" s="124" t="str">
        <f>IF(入力シート!M20="","",入力シート!M20)</f>
        <v>①②1,000円　③2000円（材料費）</v>
      </c>
      <c r="F14" s="124"/>
      <c r="G14" s="124"/>
      <c r="H14" s="124"/>
      <c r="I14" s="124"/>
      <c r="J14" s="124"/>
      <c r="K14" s="124"/>
      <c r="L14" s="124"/>
      <c r="M14" s="124"/>
      <c r="N14" s="124"/>
      <c r="O14" s="124"/>
      <c r="P14" s="124"/>
      <c r="Q14" s="125"/>
      <c r="R14" s="107" t="s">
        <v>13</v>
      </c>
      <c r="S14" s="108"/>
      <c r="T14" s="108"/>
      <c r="U14" s="108"/>
      <c r="V14" s="124" t="str">
        <f>IF(入力シート!M21="","",入力シート!M21)</f>
        <v>無料</v>
      </c>
      <c r="W14" s="124"/>
      <c r="X14" s="124"/>
      <c r="Y14" s="124"/>
      <c r="Z14" s="124"/>
      <c r="AA14" s="124"/>
      <c r="AB14" s="124"/>
      <c r="AC14" s="124"/>
      <c r="AD14" s="124"/>
      <c r="AE14" s="124"/>
      <c r="AF14" s="124"/>
      <c r="AG14" s="124"/>
      <c r="AH14" s="124"/>
      <c r="AI14" s="129"/>
    </row>
    <row r="15" spans="1:35" s="45" customFormat="1" x14ac:dyDescent="0.7">
      <c r="A15" s="107" t="s">
        <v>40</v>
      </c>
      <c r="B15" s="108"/>
      <c r="C15" s="108"/>
      <c r="D15" s="108"/>
      <c r="E15" s="130" t="str">
        <f>IF(入力シート!N20="","",入力シート!N20)</f>
        <v>幡ヶ谷社会教育館内　文化事業係
電話：3376-1541
FAX：3375-9278</v>
      </c>
      <c r="F15" s="130"/>
      <c r="G15" s="130"/>
      <c r="H15" s="130"/>
      <c r="I15" s="130"/>
      <c r="J15" s="130"/>
      <c r="K15" s="130"/>
      <c r="L15" s="130"/>
      <c r="M15" s="130"/>
      <c r="N15" s="130"/>
      <c r="O15" s="130"/>
      <c r="P15" s="130"/>
      <c r="Q15" s="131"/>
      <c r="R15" s="107" t="s">
        <v>40</v>
      </c>
      <c r="S15" s="108"/>
      <c r="T15" s="108"/>
      <c r="U15" s="108"/>
      <c r="V15" s="130" t="str">
        <f>IF(入力シート!N21="","",入力シート!N21)</f>
        <v>幡ヶ谷社会教育館内　文化事業係
電話：3376-1541
FAX：3375-9278</v>
      </c>
      <c r="W15" s="130"/>
      <c r="X15" s="130"/>
      <c r="Y15" s="130"/>
      <c r="Z15" s="130"/>
      <c r="AA15" s="130"/>
      <c r="AB15" s="130"/>
      <c r="AC15" s="130"/>
      <c r="AD15" s="130"/>
      <c r="AE15" s="130"/>
      <c r="AF15" s="130"/>
      <c r="AG15" s="130"/>
      <c r="AH15" s="130"/>
      <c r="AI15" s="139"/>
    </row>
    <row r="16" spans="1:35" s="45" customFormat="1" x14ac:dyDescent="0.7">
      <c r="A16" s="107"/>
      <c r="B16" s="108"/>
      <c r="C16" s="108"/>
      <c r="D16" s="108"/>
      <c r="E16" s="130"/>
      <c r="F16" s="130"/>
      <c r="G16" s="130"/>
      <c r="H16" s="130"/>
      <c r="I16" s="130"/>
      <c r="J16" s="130"/>
      <c r="K16" s="130"/>
      <c r="L16" s="130"/>
      <c r="M16" s="130"/>
      <c r="N16" s="130"/>
      <c r="O16" s="130"/>
      <c r="P16" s="130"/>
      <c r="Q16" s="131"/>
      <c r="R16" s="107"/>
      <c r="S16" s="108"/>
      <c r="T16" s="108"/>
      <c r="U16" s="108"/>
      <c r="V16" s="130"/>
      <c r="W16" s="130"/>
      <c r="X16" s="130"/>
      <c r="Y16" s="130"/>
      <c r="Z16" s="130"/>
      <c r="AA16" s="130"/>
      <c r="AB16" s="130"/>
      <c r="AC16" s="130"/>
      <c r="AD16" s="130"/>
      <c r="AE16" s="130"/>
      <c r="AF16" s="130"/>
      <c r="AG16" s="130"/>
      <c r="AH16" s="130"/>
      <c r="AI16" s="139"/>
    </row>
    <row r="17" spans="1:35" s="45" customFormat="1" x14ac:dyDescent="0.7">
      <c r="A17" s="107"/>
      <c r="B17" s="108"/>
      <c r="C17" s="108"/>
      <c r="D17" s="108"/>
      <c r="E17" s="130"/>
      <c r="F17" s="130"/>
      <c r="G17" s="130"/>
      <c r="H17" s="130"/>
      <c r="I17" s="130"/>
      <c r="J17" s="130"/>
      <c r="K17" s="130"/>
      <c r="L17" s="130"/>
      <c r="M17" s="130"/>
      <c r="N17" s="130"/>
      <c r="O17" s="130"/>
      <c r="P17" s="130"/>
      <c r="Q17" s="131"/>
      <c r="R17" s="107"/>
      <c r="S17" s="108"/>
      <c r="T17" s="108"/>
      <c r="U17" s="108"/>
      <c r="V17" s="130"/>
      <c r="W17" s="130"/>
      <c r="X17" s="130"/>
      <c r="Y17" s="130"/>
      <c r="Z17" s="130"/>
      <c r="AA17" s="130"/>
      <c r="AB17" s="130"/>
      <c r="AC17" s="130"/>
      <c r="AD17" s="130"/>
      <c r="AE17" s="130"/>
      <c r="AF17" s="130"/>
      <c r="AG17" s="130"/>
      <c r="AH17" s="130"/>
      <c r="AI17" s="139"/>
    </row>
    <row r="18" spans="1:35" x14ac:dyDescent="0.7">
      <c r="A18" s="107"/>
      <c r="B18" s="108"/>
      <c r="C18" s="108"/>
      <c r="D18" s="108"/>
      <c r="E18" s="130"/>
      <c r="F18" s="130"/>
      <c r="G18" s="130"/>
      <c r="H18" s="130"/>
      <c r="I18" s="130"/>
      <c r="J18" s="130"/>
      <c r="K18" s="130"/>
      <c r="L18" s="130"/>
      <c r="M18" s="130"/>
      <c r="N18" s="130"/>
      <c r="O18" s="130"/>
      <c r="P18" s="130"/>
      <c r="Q18" s="131"/>
      <c r="R18" s="107"/>
      <c r="S18" s="108"/>
      <c r="T18" s="108"/>
      <c r="U18" s="108"/>
      <c r="V18" s="130"/>
      <c r="W18" s="130"/>
      <c r="X18" s="130"/>
      <c r="Y18" s="130"/>
      <c r="Z18" s="130"/>
      <c r="AA18" s="130"/>
      <c r="AB18" s="130"/>
      <c r="AC18" s="130"/>
      <c r="AD18" s="130"/>
      <c r="AE18" s="130"/>
      <c r="AF18" s="130"/>
      <c r="AG18" s="130"/>
      <c r="AH18" s="130"/>
      <c r="AI18" s="139"/>
    </row>
    <row r="19" spans="1:35" ht="18" thickBot="1" x14ac:dyDescent="0.75">
      <c r="A19" s="132" t="s">
        <v>15</v>
      </c>
      <c r="B19" s="133"/>
      <c r="C19" s="133"/>
      <c r="D19" s="133"/>
      <c r="E19" s="136" t="str">
        <f>IF(入力シート!P20="","",入力シート!P20)</f>
        <v>※お作りいただく練り切りの材料には特定原材料等は使用しておりませんが、材料を製造している工場では「卵」「小麦」を含む製品を生産し
ております。</v>
      </c>
      <c r="F19" s="136"/>
      <c r="G19" s="136"/>
      <c r="H19" s="136"/>
      <c r="I19" s="136"/>
      <c r="J19" s="136"/>
      <c r="K19" s="136"/>
      <c r="L19" s="136"/>
      <c r="M19" s="136"/>
      <c r="N19" s="136"/>
      <c r="O19" s="136"/>
      <c r="P19" s="136"/>
      <c r="Q19" s="137"/>
      <c r="R19" s="132" t="s">
        <v>15</v>
      </c>
      <c r="S19" s="133"/>
      <c r="T19" s="133"/>
      <c r="U19" s="133"/>
      <c r="V19" s="136" t="str">
        <f>IF(入力シート!P21="","",入力シート!P21)</f>
        <v/>
      </c>
      <c r="W19" s="136"/>
      <c r="X19" s="136"/>
      <c r="Y19" s="136"/>
      <c r="Z19" s="136"/>
      <c r="AA19" s="136"/>
      <c r="AB19" s="136"/>
      <c r="AC19" s="136"/>
      <c r="AD19" s="136"/>
      <c r="AE19" s="136"/>
      <c r="AF19" s="136"/>
      <c r="AG19" s="136"/>
      <c r="AH19" s="136"/>
      <c r="AI19" s="138"/>
    </row>
    <row r="20" spans="1:35" ht="18" thickBot="1" x14ac:dyDescent="0.75">
      <c r="A20" s="3">
        <v>1</v>
      </c>
      <c r="B20" s="3">
        <v>9</v>
      </c>
      <c r="C20" s="3"/>
      <c r="D20" s="3"/>
      <c r="E20" s="46"/>
      <c r="F20" s="3"/>
      <c r="G20" s="3"/>
      <c r="H20" s="3"/>
      <c r="I20" s="3"/>
      <c r="J20" s="3"/>
      <c r="K20" s="3"/>
      <c r="L20" s="3"/>
      <c r="M20" s="3"/>
      <c r="N20" s="3"/>
      <c r="O20" s="3"/>
      <c r="P20" s="3"/>
      <c r="Q20" s="3"/>
      <c r="R20" s="3">
        <v>2</v>
      </c>
      <c r="S20" s="3">
        <v>0</v>
      </c>
      <c r="T20" s="3"/>
      <c r="U20" s="3"/>
      <c r="V20" s="3"/>
      <c r="W20" s="3"/>
      <c r="X20" s="3"/>
      <c r="Y20" s="3"/>
      <c r="Z20" s="3"/>
      <c r="AA20" s="3"/>
      <c r="AB20" s="3"/>
      <c r="AC20" s="3"/>
      <c r="AD20" s="3"/>
      <c r="AE20" s="3"/>
      <c r="AF20" s="3"/>
      <c r="AG20" s="3"/>
      <c r="AH20" s="3"/>
      <c r="AI20" s="3"/>
    </row>
    <row r="21" spans="1:35" x14ac:dyDescent="0.7">
      <c r="A21" s="103" t="s">
        <v>3</v>
      </c>
      <c r="B21" s="104"/>
      <c r="C21" s="104"/>
      <c r="D21" s="104"/>
      <c r="E21" s="111" t="str">
        <f>IF(入力シート!B22="","",入力シート!B22)</f>
        <v>2021年度渋谷区立社会教育館講座</v>
      </c>
      <c r="F21" s="111"/>
      <c r="G21" s="111"/>
      <c r="H21" s="111"/>
      <c r="I21" s="111"/>
      <c r="J21" s="111"/>
      <c r="K21" s="111"/>
      <c r="L21" s="111"/>
      <c r="M21" s="111"/>
      <c r="N21" s="111"/>
      <c r="O21" s="111"/>
      <c r="P21" s="111"/>
      <c r="Q21" s="121"/>
      <c r="R21" s="103" t="s">
        <v>3</v>
      </c>
      <c r="S21" s="104"/>
      <c r="T21" s="104"/>
      <c r="U21" s="104"/>
      <c r="V21" s="104" t="str">
        <f>IF(入力シート!B23="","",入力シート!B23)</f>
        <v>2021年度渋谷区立社会教育館講座</v>
      </c>
      <c r="W21" s="104"/>
      <c r="X21" s="104"/>
      <c r="Y21" s="104"/>
      <c r="Z21" s="104"/>
      <c r="AA21" s="104"/>
      <c r="AB21" s="104"/>
      <c r="AC21" s="104"/>
      <c r="AD21" s="104"/>
      <c r="AE21" s="104"/>
      <c r="AF21" s="104"/>
      <c r="AG21" s="104"/>
      <c r="AH21" s="104"/>
      <c r="AI21" s="143"/>
    </row>
    <row r="22" spans="1:35" x14ac:dyDescent="0.7">
      <c r="A22" s="107" t="s">
        <v>2</v>
      </c>
      <c r="B22" s="108"/>
      <c r="C22" s="108"/>
      <c r="D22" s="108"/>
      <c r="E22" s="124" t="str">
        <f>IF(入力シート!A22="","",入力シート!A22)</f>
        <v>事前申込</v>
      </c>
      <c r="F22" s="124"/>
      <c r="G22" s="124"/>
      <c r="H22" s="124"/>
      <c r="I22" s="124"/>
      <c r="J22" s="124"/>
      <c r="K22" s="124"/>
      <c r="L22" s="124"/>
      <c r="M22" s="124"/>
      <c r="N22" s="124"/>
      <c r="O22" s="124"/>
      <c r="P22" s="124"/>
      <c r="Q22" s="125"/>
      <c r="R22" s="107" t="s">
        <v>42</v>
      </c>
      <c r="S22" s="108"/>
      <c r="T22" s="108"/>
      <c r="U22" s="108"/>
      <c r="V22" s="108" t="str">
        <f>IF(入力シート!A23="","",入力シート!A23)</f>
        <v>事前申込</v>
      </c>
      <c r="W22" s="108"/>
      <c r="X22" s="108"/>
      <c r="Y22" s="108"/>
      <c r="Z22" s="108"/>
      <c r="AA22" s="108"/>
      <c r="AB22" s="108"/>
      <c r="AC22" s="108"/>
      <c r="AD22" s="108"/>
      <c r="AE22" s="108"/>
      <c r="AF22" s="108"/>
      <c r="AG22" s="108"/>
      <c r="AH22" s="108"/>
      <c r="AI22" s="142"/>
    </row>
    <row r="23" spans="1:35" x14ac:dyDescent="0.7">
      <c r="A23" s="107" t="s">
        <v>4</v>
      </c>
      <c r="B23" s="108"/>
      <c r="C23" s="108"/>
      <c r="D23" s="108"/>
      <c r="E23" s="126" t="str">
        <f>IF(入力シート!C22="","",入力シート!C22)</f>
        <v>「初めてのレザークラフト講座」</v>
      </c>
      <c r="F23" s="126"/>
      <c r="G23" s="126"/>
      <c r="H23" s="126"/>
      <c r="I23" s="126"/>
      <c r="J23" s="126"/>
      <c r="K23" s="126"/>
      <c r="L23" s="126"/>
      <c r="M23" s="126"/>
      <c r="N23" s="126"/>
      <c r="O23" s="126"/>
      <c r="P23" s="126"/>
      <c r="Q23" s="128"/>
      <c r="R23" s="107" t="s">
        <v>4</v>
      </c>
      <c r="S23" s="108"/>
      <c r="T23" s="108"/>
      <c r="U23" s="108"/>
      <c r="V23" s="140" t="str">
        <f>IF(入力シート!C23="","",入力シート!C23)</f>
        <v>「ボイストレーニング講座」</v>
      </c>
      <c r="W23" s="140"/>
      <c r="X23" s="140"/>
      <c r="Y23" s="140"/>
      <c r="Z23" s="140"/>
      <c r="AA23" s="140"/>
      <c r="AB23" s="140"/>
      <c r="AC23" s="140"/>
      <c r="AD23" s="140"/>
      <c r="AE23" s="140"/>
      <c r="AF23" s="140"/>
      <c r="AG23" s="140"/>
      <c r="AH23" s="140"/>
      <c r="AI23" s="141"/>
    </row>
    <row r="24" spans="1:35" s="45" customFormat="1" x14ac:dyDescent="0.7">
      <c r="A24" s="107" t="s">
        <v>5</v>
      </c>
      <c r="B24" s="108"/>
      <c r="C24" s="108"/>
      <c r="D24" s="108"/>
      <c r="E24" s="130" t="str">
        <f>IF(入力シート!D22="","",入力シート!D22)</f>
        <v>レザー(革)を用いた小物をハンドメイドで制作する
講師：草賀　浩司氏</v>
      </c>
      <c r="F24" s="130"/>
      <c r="G24" s="130"/>
      <c r="H24" s="130"/>
      <c r="I24" s="130"/>
      <c r="J24" s="130"/>
      <c r="K24" s="130"/>
      <c r="L24" s="130"/>
      <c r="M24" s="130"/>
      <c r="N24" s="130"/>
      <c r="O24" s="130"/>
      <c r="P24" s="130"/>
      <c r="Q24" s="131"/>
      <c r="R24" s="107" t="s">
        <v>5</v>
      </c>
      <c r="S24" s="108"/>
      <c r="T24" s="108"/>
      <c r="U24" s="108"/>
      <c r="V24" s="144" t="str">
        <f>IF(入力シート!D23="","",入力シート!D23)</f>
        <v>自宅でもできる正しい発声法や誤嚥予防の為のトレーニング法を学ぶ
講師：㈱そらうみ　玉澤 明人氏</v>
      </c>
      <c r="W24" s="144"/>
      <c r="X24" s="144"/>
      <c r="Y24" s="144"/>
      <c r="Z24" s="144"/>
      <c r="AA24" s="144"/>
      <c r="AB24" s="144"/>
      <c r="AC24" s="144"/>
      <c r="AD24" s="144"/>
      <c r="AE24" s="144"/>
      <c r="AF24" s="144"/>
      <c r="AG24" s="144"/>
      <c r="AH24" s="144"/>
      <c r="AI24" s="145"/>
    </row>
    <row r="25" spans="1:35" x14ac:dyDescent="0.7">
      <c r="A25" s="107"/>
      <c r="B25" s="108"/>
      <c r="C25" s="108"/>
      <c r="D25" s="108"/>
      <c r="E25" s="130"/>
      <c r="F25" s="130"/>
      <c r="G25" s="130"/>
      <c r="H25" s="130"/>
      <c r="I25" s="130"/>
      <c r="J25" s="130"/>
      <c r="K25" s="130"/>
      <c r="L25" s="130"/>
      <c r="M25" s="130"/>
      <c r="N25" s="130"/>
      <c r="O25" s="130"/>
      <c r="P25" s="130"/>
      <c r="Q25" s="131"/>
      <c r="R25" s="107"/>
      <c r="S25" s="108"/>
      <c r="T25" s="108"/>
      <c r="U25" s="108"/>
      <c r="V25" s="144"/>
      <c r="W25" s="144"/>
      <c r="X25" s="144"/>
      <c r="Y25" s="144"/>
      <c r="Z25" s="144"/>
      <c r="AA25" s="144"/>
      <c r="AB25" s="144"/>
      <c r="AC25" s="144"/>
      <c r="AD25" s="144"/>
      <c r="AE25" s="144"/>
      <c r="AF25" s="144"/>
      <c r="AG25" s="144"/>
      <c r="AH25" s="144"/>
      <c r="AI25" s="145"/>
    </row>
    <row r="26" spans="1:35" x14ac:dyDescent="0.7">
      <c r="A26" s="107" t="s">
        <v>7</v>
      </c>
      <c r="B26" s="108"/>
      <c r="C26" s="108"/>
      <c r="D26" s="108"/>
      <c r="E26" s="124" t="str">
        <f>IF(入力シート!F22="","",入力シート!F22)</f>
        <v>2021年10月15日～2021年10月25日</v>
      </c>
      <c r="F26" s="124"/>
      <c r="G26" s="124"/>
      <c r="H26" s="124"/>
      <c r="I26" s="124"/>
      <c r="J26" s="124"/>
      <c r="K26" s="124"/>
      <c r="L26" s="124"/>
      <c r="M26" s="124"/>
      <c r="N26" s="124"/>
      <c r="O26" s="124"/>
      <c r="P26" s="124"/>
      <c r="Q26" s="125"/>
      <c r="R26" s="107" t="s">
        <v>7</v>
      </c>
      <c r="S26" s="108"/>
      <c r="T26" s="108"/>
      <c r="U26" s="108"/>
      <c r="V26" s="108" t="str">
        <f>IF(入力シート!F23="","",入力シート!F23)</f>
        <v>2021年10月15日～2021年10月31日</v>
      </c>
      <c r="W26" s="108"/>
      <c r="X26" s="108"/>
      <c r="Y26" s="108"/>
      <c r="Z26" s="108"/>
      <c r="AA26" s="108"/>
      <c r="AB26" s="108"/>
      <c r="AC26" s="108"/>
      <c r="AD26" s="108"/>
      <c r="AE26" s="108"/>
      <c r="AF26" s="108"/>
      <c r="AG26" s="108"/>
      <c r="AH26" s="108"/>
      <c r="AI26" s="142"/>
    </row>
    <row r="27" spans="1:35" s="45" customFormat="1" x14ac:dyDescent="0.7">
      <c r="A27" s="107" t="s">
        <v>9</v>
      </c>
      <c r="B27" s="108"/>
      <c r="C27" s="108"/>
      <c r="D27" s="108"/>
      <c r="E27" s="126" t="str">
        <f>IF(入力シート!H22="","",入力シート!H22)</f>
        <v>2021年11月10日・17日・24日（水）
13:30～:16:30　全3回</v>
      </c>
      <c r="F27" s="126"/>
      <c r="G27" s="126"/>
      <c r="H27" s="126"/>
      <c r="I27" s="126"/>
      <c r="J27" s="126"/>
      <c r="K27" s="126"/>
      <c r="L27" s="126"/>
      <c r="M27" s="126"/>
      <c r="N27" s="126"/>
      <c r="O27" s="126"/>
      <c r="P27" s="126"/>
      <c r="Q27" s="128"/>
      <c r="R27" s="107" t="s">
        <v>9</v>
      </c>
      <c r="S27" s="108"/>
      <c r="T27" s="108"/>
      <c r="U27" s="108"/>
      <c r="V27" s="140" t="str">
        <f>IF(入力シート!H23="","",入力シート!H23)</f>
        <v>2021年12月11日・18日・25日（土） 10:00～11:30　全3回</v>
      </c>
      <c r="W27" s="140"/>
      <c r="X27" s="140"/>
      <c r="Y27" s="140"/>
      <c r="Z27" s="140"/>
      <c r="AA27" s="140"/>
      <c r="AB27" s="140"/>
      <c r="AC27" s="140"/>
      <c r="AD27" s="140"/>
      <c r="AE27" s="140"/>
      <c r="AF27" s="140"/>
      <c r="AG27" s="140"/>
      <c r="AH27" s="140"/>
      <c r="AI27" s="141"/>
    </row>
    <row r="28" spans="1:35" x14ac:dyDescent="0.7">
      <c r="A28" s="107"/>
      <c r="B28" s="108"/>
      <c r="C28" s="108"/>
      <c r="D28" s="108"/>
      <c r="E28" s="126"/>
      <c r="F28" s="126"/>
      <c r="G28" s="126"/>
      <c r="H28" s="126"/>
      <c r="I28" s="126"/>
      <c r="J28" s="126"/>
      <c r="K28" s="126"/>
      <c r="L28" s="126"/>
      <c r="M28" s="126"/>
      <c r="N28" s="126"/>
      <c r="O28" s="126"/>
      <c r="P28" s="126"/>
      <c r="Q28" s="128"/>
      <c r="R28" s="107"/>
      <c r="S28" s="108"/>
      <c r="T28" s="108"/>
      <c r="U28" s="108"/>
      <c r="V28" s="140"/>
      <c r="W28" s="140"/>
      <c r="X28" s="140"/>
      <c r="Y28" s="140"/>
      <c r="Z28" s="140"/>
      <c r="AA28" s="140"/>
      <c r="AB28" s="140"/>
      <c r="AC28" s="140"/>
      <c r="AD28" s="140"/>
      <c r="AE28" s="140"/>
      <c r="AF28" s="140"/>
      <c r="AG28" s="140"/>
      <c r="AH28" s="140"/>
      <c r="AI28" s="141"/>
    </row>
    <row r="29" spans="1:35" s="45" customFormat="1" x14ac:dyDescent="0.7">
      <c r="A29" s="107" t="s">
        <v>10</v>
      </c>
      <c r="B29" s="108"/>
      <c r="C29" s="108"/>
      <c r="D29" s="108"/>
      <c r="E29" s="130" t="str">
        <f>IF(入力シート!J22="","",入力シート!J22)</f>
        <v>区内在住・在勤・在学の高校生以上</v>
      </c>
      <c r="F29" s="130"/>
      <c r="G29" s="130"/>
      <c r="H29" s="130"/>
      <c r="I29" s="130"/>
      <c r="J29" s="130"/>
      <c r="K29" s="130"/>
      <c r="L29" s="130"/>
      <c r="M29" s="130"/>
      <c r="N29" s="130"/>
      <c r="O29" s="130"/>
      <c r="P29" s="130"/>
      <c r="Q29" s="131"/>
      <c r="R29" s="107" t="s">
        <v>10</v>
      </c>
      <c r="S29" s="108"/>
      <c r="T29" s="108"/>
      <c r="U29" s="108"/>
      <c r="V29" s="144" t="str">
        <f>IF(入力シート!J23="","",入力シート!J23)</f>
        <v>区内在住・在勤・在学の高校生以上</v>
      </c>
      <c r="W29" s="144"/>
      <c r="X29" s="144"/>
      <c r="Y29" s="144"/>
      <c r="Z29" s="144"/>
      <c r="AA29" s="144"/>
      <c r="AB29" s="144"/>
      <c r="AC29" s="144"/>
      <c r="AD29" s="144"/>
      <c r="AE29" s="144"/>
      <c r="AF29" s="144"/>
      <c r="AG29" s="144"/>
      <c r="AH29" s="144"/>
      <c r="AI29" s="145"/>
    </row>
    <row r="30" spans="1:35" x14ac:dyDescent="0.7">
      <c r="A30" s="107"/>
      <c r="B30" s="108"/>
      <c r="C30" s="108"/>
      <c r="D30" s="108"/>
      <c r="E30" s="130"/>
      <c r="F30" s="130"/>
      <c r="G30" s="130"/>
      <c r="H30" s="130"/>
      <c r="I30" s="130"/>
      <c r="J30" s="130"/>
      <c r="K30" s="130"/>
      <c r="L30" s="130"/>
      <c r="M30" s="130"/>
      <c r="N30" s="130"/>
      <c r="O30" s="130"/>
      <c r="P30" s="130"/>
      <c r="Q30" s="131"/>
      <c r="R30" s="107"/>
      <c r="S30" s="108"/>
      <c r="T30" s="108"/>
      <c r="U30" s="108"/>
      <c r="V30" s="144"/>
      <c r="W30" s="144"/>
      <c r="X30" s="144"/>
      <c r="Y30" s="144"/>
      <c r="Z30" s="144"/>
      <c r="AA30" s="144"/>
      <c r="AB30" s="144"/>
      <c r="AC30" s="144"/>
      <c r="AD30" s="144"/>
      <c r="AE30" s="144"/>
      <c r="AF30" s="144"/>
      <c r="AG30" s="144"/>
      <c r="AH30" s="144"/>
      <c r="AI30" s="145"/>
    </row>
    <row r="31" spans="1:35" x14ac:dyDescent="0.7">
      <c r="A31" s="107" t="s">
        <v>11</v>
      </c>
      <c r="B31" s="108"/>
      <c r="C31" s="108"/>
      <c r="D31" s="108"/>
      <c r="E31" s="124" t="str">
        <f>IF(入力シート!K22="","",入力シート!K22)</f>
        <v>20人（抽選）</v>
      </c>
      <c r="F31" s="124"/>
      <c r="G31" s="124"/>
      <c r="H31" s="124"/>
      <c r="I31" s="124"/>
      <c r="J31" s="124"/>
      <c r="K31" s="124"/>
      <c r="L31" s="124"/>
      <c r="M31" s="124"/>
      <c r="N31" s="124"/>
      <c r="O31" s="124"/>
      <c r="P31" s="124"/>
      <c r="Q31" s="125"/>
      <c r="R31" s="107" t="s">
        <v>11</v>
      </c>
      <c r="S31" s="108"/>
      <c r="T31" s="108"/>
      <c r="U31" s="108"/>
      <c r="V31" s="108" t="str">
        <f>IF(入力シート!K23="","",入力シート!K23)</f>
        <v>30人（抽選）</v>
      </c>
      <c r="W31" s="108"/>
      <c r="X31" s="108"/>
      <c r="Y31" s="108"/>
      <c r="Z31" s="108"/>
      <c r="AA31" s="108"/>
      <c r="AB31" s="108"/>
      <c r="AC31" s="108"/>
      <c r="AD31" s="108"/>
      <c r="AE31" s="108"/>
      <c r="AF31" s="108"/>
      <c r="AG31" s="108"/>
      <c r="AH31" s="108"/>
      <c r="AI31" s="142"/>
    </row>
    <row r="32" spans="1:35" x14ac:dyDescent="0.7">
      <c r="A32" s="107" t="s">
        <v>12</v>
      </c>
      <c r="B32" s="108"/>
      <c r="C32" s="108"/>
      <c r="D32" s="108"/>
      <c r="E32" s="124" t="str">
        <f>IF(入力シート!L22="","",入力シート!L22)</f>
        <v>千駄ヶ谷社会教育館　学習室(大)室</v>
      </c>
      <c r="F32" s="124"/>
      <c r="G32" s="124"/>
      <c r="H32" s="124"/>
      <c r="I32" s="124"/>
      <c r="J32" s="124"/>
      <c r="K32" s="124"/>
      <c r="L32" s="124"/>
      <c r="M32" s="124"/>
      <c r="N32" s="124"/>
      <c r="O32" s="124"/>
      <c r="P32" s="124"/>
      <c r="Q32" s="125"/>
      <c r="R32" s="107" t="s">
        <v>12</v>
      </c>
      <c r="S32" s="108"/>
      <c r="T32" s="108"/>
      <c r="U32" s="108"/>
      <c r="V32" s="108" t="str">
        <f>IF(入力シート!L23="","",入力シート!L23)</f>
        <v>幡ヶ谷社会教育館　第一体育室</v>
      </c>
      <c r="W32" s="108"/>
      <c r="X32" s="108"/>
      <c r="Y32" s="108"/>
      <c r="Z32" s="108"/>
      <c r="AA32" s="108"/>
      <c r="AB32" s="108"/>
      <c r="AC32" s="108"/>
      <c r="AD32" s="108"/>
      <c r="AE32" s="108"/>
      <c r="AF32" s="108"/>
      <c r="AG32" s="108"/>
      <c r="AH32" s="108"/>
      <c r="AI32" s="142"/>
    </row>
    <row r="33" spans="1:35" x14ac:dyDescent="0.7">
      <c r="A33" s="107" t="s">
        <v>13</v>
      </c>
      <c r="B33" s="108"/>
      <c r="C33" s="108"/>
      <c r="D33" s="108"/>
      <c r="E33" s="124" t="str">
        <f>IF(入力シート!M22="","",入力シート!M22)</f>
        <v>3000円</v>
      </c>
      <c r="F33" s="124"/>
      <c r="G33" s="124"/>
      <c r="H33" s="124"/>
      <c r="I33" s="124"/>
      <c r="J33" s="124"/>
      <c r="K33" s="124"/>
      <c r="L33" s="124"/>
      <c r="M33" s="124"/>
      <c r="N33" s="124"/>
      <c r="O33" s="124"/>
      <c r="P33" s="124"/>
      <c r="Q33" s="125"/>
      <c r="R33" s="107" t="s">
        <v>13</v>
      </c>
      <c r="S33" s="108"/>
      <c r="T33" s="108"/>
      <c r="U33" s="108"/>
      <c r="V33" s="108" t="str">
        <f>IF(入力シート!M23="","",入力シート!M23)</f>
        <v>無料</v>
      </c>
      <c r="W33" s="108"/>
      <c r="X33" s="108"/>
      <c r="Y33" s="108"/>
      <c r="Z33" s="108"/>
      <c r="AA33" s="108"/>
      <c r="AB33" s="108"/>
      <c r="AC33" s="108"/>
      <c r="AD33" s="108"/>
      <c r="AE33" s="108"/>
      <c r="AF33" s="108"/>
      <c r="AG33" s="108"/>
      <c r="AH33" s="108"/>
      <c r="AI33" s="142"/>
    </row>
    <row r="34" spans="1:35" s="45" customFormat="1" x14ac:dyDescent="0.7">
      <c r="A34" s="107" t="s">
        <v>40</v>
      </c>
      <c r="B34" s="108"/>
      <c r="C34" s="108"/>
      <c r="D34" s="108"/>
      <c r="E34" s="130" t="str">
        <f>IF(入力シート!N22="","",入力シート!N22)</f>
        <v>幡ヶ谷社会教育館内　文化事業係
電話：3376-1541
FAX：3375-9278</v>
      </c>
      <c r="F34" s="130"/>
      <c r="G34" s="130"/>
      <c r="H34" s="130"/>
      <c r="I34" s="130"/>
      <c r="J34" s="130"/>
      <c r="K34" s="130"/>
      <c r="L34" s="130"/>
      <c r="M34" s="130"/>
      <c r="N34" s="130"/>
      <c r="O34" s="130"/>
      <c r="P34" s="130"/>
      <c r="Q34" s="131"/>
      <c r="R34" s="107" t="s">
        <v>40</v>
      </c>
      <c r="S34" s="108"/>
      <c r="T34" s="108"/>
      <c r="U34" s="108"/>
      <c r="V34" s="144" t="str">
        <f>IF(入力シート!N23="","",入力シート!N23)</f>
        <v>幡ヶ谷社会教育館内　文化事業係
電話：3376-1541
FAX：3375-9278</v>
      </c>
      <c r="W34" s="144"/>
      <c r="X34" s="144"/>
      <c r="Y34" s="144"/>
      <c r="Z34" s="144"/>
      <c r="AA34" s="144"/>
      <c r="AB34" s="144"/>
      <c r="AC34" s="144"/>
      <c r="AD34" s="144"/>
      <c r="AE34" s="144"/>
      <c r="AF34" s="144"/>
      <c r="AG34" s="144"/>
      <c r="AH34" s="144"/>
      <c r="AI34" s="145"/>
    </row>
    <row r="35" spans="1:35" s="45" customFormat="1" x14ac:dyDescent="0.7">
      <c r="A35" s="107"/>
      <c r="B35" s="108"/>
      <c r="C35" s="108"/>
      <c r="D35" s="108"/>
      <c r="E35" s="130"/>
      <c r="F35" s="130"/>
      <c r="G35" s="130"/>
      <c r="H35" s="130"/>
      <c r="I35" s="130"/>
      <c r="J35" s="130"/>
      <c r="K35" s="130"/>
      <c r="L35" s="130"/>
      <c r="M35" s="130"/>
      <c r="N35" s="130"/>
      <c r="O35" s="130"/>
      <c r="P35" s="130"/>
      <c r="Q35" s="131"/>
      <c r="R35" s="107"/>
      <c r="S35" s="108"/>
      <c r="T35" s="108"/>
      <c r="U35" s="108"/>
      <c r="V35" s="144"/>
      <c r="W35" s="144"/>
      <c r="X35" s="144"/>
      <c r="Y35" s="144"/>
      <c r="Z35" s="144"/>
      <c r="AA35" s="144"/>
      <c r="AB35" s="144"/>
      <c r="AC35" s="144"/>
      <c r="AD35" s="144"/>
      <c r="AE35" s="144"/>
      <c r="AF35" s="144"/>
      <c r="AG35" s="144"/>
      <c r="AH35" s="144"/>
      <c r="AI35" s="145"/>
    </row>
    <row r="36" spans="1:35" s="45" customFormat="1" x14ac:dyDescent="0.7">
      <c r="A36" s="107"/>
      <c r="B36" s="108"/>
      <c r="C36" s="108"/>
      <c r="D36" s="108"/>
      <c r="E36" s="130"/>
      <c r="F36" s="130"/>
      <c r="G36" s="130"/>
      <c r="H36" s="130"/>
      <c r="I36" s="130"/>
      <c r="J36" s="130"/>
      <c r="K36" s="130"/>
      <c r="L36" s="130"/>
      <c r="M36" s="130"/>
      <c r="N36" s="130"/>
      <c r="O36" s="130"/>
      <c r="P36" s="130"/>
      <c r="Q36" s="131"/>
      <c r="R36" s="107"/>
      <c r="S36" s="108"/>
      <c r="T36" s="108"/>
      <c r="U36" s="108"/>
      <c r="V36" s="144"/>
      <c r="W36" s="144"/>
      <c r="X36" s="144"/>
      <c r="Y36" s="144"/>
      <c r="Z36" s="144"/>
      <c r="AA36" s="144"/>
      <c r="AB36" s="144"/>
      <c r="AC36" s="144"/>
      <c r="AD36" s="144"/>
      <c r="AE36" s="144"/>
      <c r="AF36" s="144"/>
      <c r="AG36" s="144"/>
      <c r="AH36" s="144"/>
      <c r="AI36" s="145"/>
    </row>
    <row r="37" spans="1:35" x14ac:dyDescent="0.7">
      <c r="A37" s="107"/>
      <c r="B37" s="108"/>
      <c r="C37" s="108"/>
      <c r="D37" s="108"/>
      <c r="E37" s="130"/>
      <c r="F37" s="130"/>
      <c r="G37" s="130"/>
      <c r="H37" s="130"/>
      <c r="I37" s="130"/>
      <c r="J37" s="130"/>
      <c r="K37" s="130"/>
      <c r="L37" s="130"/>
      <c r="M37" s="130"/>
      <c r="N37" s="130"/>
      <c r="O37" s="130"/>
      <c r="P37" s="130"/>
      <c r="Q37" s="131"/>
      <c r="R37" s="107"/>
      <c r="S37" s="108"/>
      <c r="T37" s="108"/>
      <c r="U37" s="108"/>
      <c r="V37" s="144"/>
      <c r="W37" s="144"/>
      <c r="X37" s="144"/>
      <c r="Y37" s="144"/>
      <c r="Z37" s="144"/>
      <c r="AA37" s="144"/>
      <c r="AB37" s="144"/>
      <c r="AC37" s="144"/>
      <c r="AD37" s="144"/>
      <c r="AE37" s="144"/>
      <c r="AF37" s="144"/>
      <c r="AG37" s="144"/>
      <c r="AH37" s="144"/>
      <c r="AI37" s="145"/>
    </row>
    <row r="38" spans="1:35" ht="18" thickBot="1" x14ac:dyDescent="0.75">
      <c r="A38" s="132" t="s">
        <v>15</v>
      </c>
      <c r="B38" s="133"/>
      <c r="C38" s="133"/>
      <c r="D38" s="133"/>
      <c r="E38" s="136" t="str">
        <f>IF(入力シート!P22="","",入力シート!P22)</f>
        <v/>
      </c>
      <c r="F38" s="136"/>
      <c r="G38" s="136"/>
      <c r="H38" s="136"/>
      <c r="I38" s="136"/>
      <c r="J38" s="136"/>
      <c r="K38" s="136"/>
      <c r="L38" s="136"/>
      <c r="M38" s="136"/>
      <c r="N38" s="136"/>
      <c r="O38" s="136"/>
      <c r="P38" s="136"/>
      <c r="Q38" s="137"/>
      <c r="R38" s="132" t="s">
        <v>15</v>
      </c>
      <c r="S38" s="133"/>
      <c r="T38" s="133"/>
      <c r="U38" s="133"/>
      <c r="V38" s="146" t="str">
        <f>IF(入力シート!P23="","",入力シート!P23)</f>
        <v/>
      </c>
      <c r="W38" s="146"/>
      <c r="X38" s="146"/>
      <c r="Y38" s="146"/>
      <c r="Z38" s="146"/>
      <c r="AA38" s="146"/>
      <c r="AB38" s="146"/>
      <c r="AC38" s="146"/>
      <c r="AD38" s="146"/>
      <c r="AE38" s="146"/>
      <c r="AF38" s="146"/>
      <c r="AG38" s="146"/>
      <c r="AH38" s="146"/>
      <c r="AI38" s="147"/>
    </row>
  </sheetData>
  <mergeCells count="96">
    <mergeCell ref="V31:AI31"/>
    <mergeCell ref="R29:U30"/>
    <mergeCell ref="V29:AI30"/>
    <mergeCell ref="R26:U26"/>
    <mergeCell ref="V26:AI26"/>
    <mergeCell ref="R27:U28"/>
    <mergeCell ref="V27:AI28"/>
    <mergeCell ref="R38:U38"/>
    <mergeCell ref="V38:AI38"/>
    <mergeCell ref="R34:U37"/>
    <mergeCell ref="V34:AI37"/>
    <mergeCell ref="R32:U32"/>
    <mergeCell ref="V32:AI32"/>
    <mergeCell ref="R33:U33"/>
    <mergeCell ref="V33:AI33"/>
    <mergeCell ref="E38:Q38"/>
    <mergeCell ref="E34:Q37"/>
    <mergeCell ref="E32:Q32"/>
    <mergeCell ref="E33:Q33"/>
    <mergeCell ref="A38:D38"/>
    <mergeCell ref="A34:D37"/>
    <mergeCell ref="A32:D32"/>
    <mergeCell ref="V24:AI25"/>
    <mergeCell ref="A13:D13"/>
    <mergeCell ref="E13:Q13"/>
    <mergeCell ref="A33:D33"/>
    <mergeCell ref="A14:D14"/>
    <mergeCell ref="E14:Q14"/>
    <mergeCell ref="A31:D31"/>
    <mergeCell ref="R15:U18"/>
    <mergeCell ref="V15:AI18"/>
    <mergeCell ref="R19:U19"/>
    <mergeCell ref="V19:AI19"/>
    <mergeCell ref="A19:D19"/>
    <mergeCell ref="E19:Q19"/>
    <mergeCell ref="A15:D18"/>
    <mergeCell ref="E15:Q18"/>
    <mergeCell ref="R31:U31"/>
    <mergeCell ref="E31:Q31"/>
    <mergeCell ref="E29:Q30"/>
    <mergeCell ref="E26:Q26"/>
    <mergeCell ref="E27:Q28"/>
    <mergeCell ref="R24:U25"/>
    <mergeCell ref="A29:D30"/>
    <mergeCell ref="A10:D11"/>
    <mergeCell ref="E10:Q11"/>
    <mergeCell ref="E24:Q25"/>
    <mergeCell ref="A26:D26"/>
    <mergeCell ref="A27:D28"/>
    <mergeCell ref="A24:D25"/>
    <mergeCell ref="A22:D22"/>
    <mergeCell ref="A23:D23"/>
    <mergeCell ref="A12:D12"/>
    <mergeCell ref="A21:D21"/>
    <mergeCell ref="E23:Q23"/>
    <mergeCell ref="E21:Q21"/>
    <mergeCell ref="E22:Q22"/>
    <mergeCell ref="E12:Q12"/>
    <mergeCell ref="R14:U14"/>
    <mergeCell ref="R21:U21"/>
    <mergeCell ref="V23:AI23"/>
    <mergeCell ref="R22:U22"/>
    <mergeCell ref="V22:AI22"/>
    <mergeCell ref="V14:AI14"/>
    <mergeCell ref="R23:U23"/>
    <mergeCell ref="V21:AI21"/>
    <mergeCell ref="A7:D7"/>
    <mergeCell ref="E7:Q7"/>
    <mergeCell ref="V10:AI11"/>
    <mergeCell ref="V12:AI12"/>
    <mergeCell ref="V13:AI13"/>
    <mergeCell ref="R8:U9"/>
    <mergeCell ref="V7:AI7"/>
    <mergeCell ref="V8:AI9"/>
    <mergeCell ref="A8:D9"/>
    <mergeCell ref="E8:Q9"/>
    <mergeCell ref="R7:U7"/>
    <mergeCell ref="R10:U11"/>
    <mergeCell ref="R12:U12"/>
    <mergeCell ref="R13:U13"/>
    <mergeCell ref="R4:U4"/>
    <mergeCell ref="V4:AI4"/>
    <mergeCell ref="R5:U6"/>
    <mergeCell ref="V5:AI6"/>
    <mergeCell ref="A4:D4"/>
    <mergeCell ref="E4:Q4"/>
    <mergeCell ref="A5:D6"/>
    <mergeCell ref="E5:Q6"/>
    <mergeCell ref="R2:U2"/>
    <mergeCell ref="V2:AI2"/>
    <mergeCell ref="R3:U3"/>
    <mergeCell ref="V3:AI3"/>
    <mergeCell ref="A2:D2"/>
    <mergeCell ref="E2:Q2"/>
    <mergeCell ref="A3:D3"/>
    <mergeCell ref="E3:Q3"/>
  </mergeCells>
  <phoneticPr fontId="3"/>
  <pageMargins left="0.7" right="0.7" top="0.75" bottom="0.75" header="0.3" footer="0.3"/>
  <pageSetup paperSize="9" orientation="portrait" r:id="rId1"/>
  <headerFooter>
    <oddHeader>&amp;C詳細情報シート</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5</vt:i4>
      </vt:variant>
    </vt:vector>
  </HeadingPairs>
  <TitlesOfParts>
    <vt:vector size="28" baseType="lpstr">
      <vt:lpstr>PDF化</vt:lpstr>
      <vt:lpstr>入力シート</vt:lpstr>
      <vt:lpstr>5 月</vt:lpstr>
      <vt:lpstr>一覧表</vt:lpstr>
      <vt:lpstr>1~4</vt:lpstr>
      <vt:lpstr>5~8</vt:lpstr>
      <vt:lpstr>9~12</vt:lpstr>
      <vt:lpstr>13~16</vt:lpstr>
      <vt:lpstr>17~20</vt:lpstr>
      <vt:lpstr>21~24</vt:lpstr>
      <vt:lpstr>25~28</vt:lpstr>
      <vt:lpstr>29~32</vt:lpstr>
      <vt:lpstr>33~36</vt:lpstr>
      <vt:lpstr>37~40</vt:lpstr>
      <vt:lpstr>41~44 </vt:lpstr>
      <vt:lpstr>45~48 </vt:lpstr>
      <vt:lpstr>49~52 </vt:lpstr>
      <vt:lpstr>53~56 </vt:lpstr>
      <vt:lpstr>57~60</vt:lpstr>
      <vt:lpstr>61~64 </vt:lpstr>
      <vt:lpstr>65~68 </vt:lpstr>
      <vt:lpstr>69~72</vt:lpstr>
      <vt:lpstr>73~76</vt:lpstr>
      <vt:lpstr>ColumnTitleRegion1..H12.5</vt:lpstr>
      <vt:lpstr>ColumnTitleRegion2..C14.5</vt:lpstr>
      <vt:lpstr>'5 月'!Print_Area</vt:lpstr>
      <vt:lpstr>PDF化!Print_Area</vt:lpstr>
      <vt:lpstr>一覧表!Print_Area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2021-10-01T04:04:52Z</cp:lastPrinted>
  <dcterms:created xsi:type="dcterms:W3CDTF">2021-04-22T03:29:17Z</dcterms:created>
  <dcterms:modified xsi:type="dcterms:W3CDTF">2021-10-01T04:06:16Z</dcterms:modified>
</cp:coreProperties>
</file>